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<sst xmlns="http://schemas.openxmlformats.org/spreadsheetml/2006/main" count="358" uniqueCount="116">
  <si>
    <t>序号</t>
  </si>
  <si>
    <t>专业</t>
  </si>
  <si>
    <t>学号</t>
  </si>
  <si>
    <t>姓名</t>
  </si>
  <si>
    <t>平均绩点（学院核算）</t>
  </si>
  <si>
    <t>论文</t>
  </si>
  <si>
    <t>专利</t>
  </si>
  <si>
    <t>竞赛</t>
  </si>
  <si>
    <t>思想政治表现</t>
  </si>
  <si>
    <t>初审分</t>
  </si>
  <si>
    <t>初审标准分</t>
  </si>
  <si>
    <t>复审分</t>
  </si>
  <si>
    <t>最终分</t>
  </si>
  <si>
    <t>奖学金等级</t>
  </si>
  <si>
    <t>软件工程</t>
  </si>
  <si>
    <t>蒋雨</t>
  </si>
  <si>
    <t>计算机技术</t>
  </si>
  <si>
    <t>张宇峰</t>
  </si>
  <si>
    <t>沈彧</t>
  </si>
  <si>
    <t>王揆豪</t>
  </si>
  <si>
    <t>计算机科学与技术</t>
  </si>
  <si>
    <t>梁荣欣</t>
  </si>
  <si>
    <t>金丰</t>
  </si>
  <si>
    <t>李敏</t>
  </si>
  <si>
    <t>季姜帅</t>
  </si>
  <si>
    <t>赵惠敏</t>
  </si>
  <si>
    <t>李丽</t>
  </si>
  <si>
    <t>章丽蓉</t>
  </si>
  <si>
    <t>刘锐</t>
  </si>
  <si>
    <t>董传珂</t>
  </si>
  <si>
    <t>王不野</t>
  </si>
  <si>
    <t>王雪凤</t>
  </si>
  <si>
    <t>卞紫莺</t>
  </si>
  <si>
    <t>熊师勇</t>
  </si>
  <si>
    <t>胡西范</t>
  </si>
  <si>
    <t>杨向前</t>
  </si>
  <si>
    <t>凌飞</t>
  </si>
  <si>
    <t>孟令涛</t>
  </si>
  <si>
    <t>徐英杰</t>
  </si>
  <si>
    <t>巴元秀</t>
  </si>
  <si>
    <t>沈宁静</t>
  </si>
  <si>
    <t>李栋</t>
  </si>
  <si>
    <t>管铄磊</t>
  </si>
  <si>
    <t>董梦宇</t>
  </si>
  <si>
    <t>荣沛</t>
  </si>
  <si>
    <t>郑张</t>
  </si>
  <si>
    <t>王季喜</t>
  </si>
  <si>
    <t>涂聪</t>
  </si>
  <si>
    <t>雷鹏程</t>
  </si>
  <si>
    <t>潘兰兰</t>
  </si>
  <si>
    <t>李燕婷</t>
  </si>
  <si>
    <t>朱璐</t>
  </si>
  <si>
    <t>洪皓洁</t>
  </si>
  <si>
    <t>王菊钿</t>
  </si>
  <si>
    <t>严正怡</t>
  </si>
  <si>
    <t>杨济银</t>
  </si>
  <si>
    <t>黄康</t>
  </si>
  <si>
    <t>唐树均</t>
  </si>
  <si>
    <t>杨腾</t>
  </si>
  <si>
    <t>李颖</t>
  </si>
  <si>
    <t>胡卓</t>
  </si>
  <si>
    <t>康远路</t>
  </si>
  <si>
    <t>俞卫国</t>
  </si>
  <si>
    <t>李斌</t>
  </si>
  <si>
    <t>石新蕾</t>
  </si>
  <si>
    <t>张海清</t>
  </si>
  <si>
    <t>程添</t>
  </si>
  <si>
    <t>马喃喃</t>
  </si>
  <si>
    <t>卞婷婷</t>
  </si>
  <si>
    <t>杨吴辰</t>
  </si>
  <si>
    <t>王希宇</t>
  </si>
  <si>
    <t>杨超男</t>
  </si>
  <si>
    <t>宋垚</t>
  </si>
  <si>
    <t>陈博</t>
  </si>
  <si>
    <t>章海波</t>
  </si>
  <si>
    <t>张浩宇</t>
  </si>
  <si>
    <t>余进文</t>
  </si>
  <si>
    <t>汪成</t>
  </si>
  <si>
    <t>朱海峰</t>
  </si>
  <si>
    <t>岳彦敏</t>
  </si>
  <si>
    <t>张克双</t>
  </si>
  <si>
    <t>刘树潜</t>
  </si>
  <si>
    <t>俞玺</t>
  </si>
  <si>
    <t>林雪健</t>
  </si>
  <si>
    <t>冯光冬</t>
  </si>
  <si>
    <t>景华</t>
  </si>
  <si>
    <t>孙明达</t>
  </si>
  <si>
    <t>汪显荣</t>
  </si>
  <si>
    <t>沈文杰</t>
  </si>
  <si>
    <t>邵小波</t>
  </si>
  <si>
    <t>岑喆</t>
  </si>
  <si>
    <t>林静</t>
  </si>
  <si>
    <t>沈致远</t>
  </si>
  <si>
    <t>庄兴旺</t>
  </si>
  <si>
    <t>高娴娴</t>
  </si>
  <si>
    <t>姚祯</t>
  </si>
  <si>
    <t>王一凡</t>
  </si>
  <si>
    <t>马龙</t>
  </si>
  <si>
    <t>吴思翰</t>
  </si>
  <si>
    <t>林彬</t>
  </si>
  <si>
    <t>孔小爽</t>
  </si>
  <si>
    <t>吴雨声</t>
  </si>
  <si>
    <t>张逸风</t>
  </si>
  <si>
    <t>欧阳鹏</t>
  </si>
  <si>
    <t>李凌鹤</t>
  </si>
  <si>
    <t>李汉卿</t>
  </si>
  <si>
    <t>李国栋</t>
  </si>
  <si>
    <t>龚学尧</t>
  </si>
  <si>
    <t>江文成</t>
  </si>
  <si>
    <t>王振奇</t>
  </si>
  <si>
    <t>吴狄</t>
  </si>
  <si>
    <t>毕阳阳</t>
  </si>
  <si>
    <t>光电学院2018级研究生第二阶段学业奖学金评审汇总表（计算机系硕士）</t>
  </si>
  <si>
    <t>一等奖</t>
  </si>
  <si>
    <t>二等奖</t>
  </si>
  <si>
    <t>三等奖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</si>
</sst>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);[Red]\(0.000\)"/>
    <numFmt numFmtId="178" formatCode="0.00_ "/>
    <numFmt numFmtId="179" formatCode="0.00_);[Red]\(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33">
    <xf numFmtId="0" fontId="0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178" fontId="47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/>
    </xf>
    <xf numFmtId="178" fontId="0" fillId="0" borderId="9" xfId="0" applyNumberFormat="1" applyFill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/>
    </xf>
    <xf numFmtId="178" fontId="48" fillId="7" borderId="0" xfId="0" applyNumberFormat="1" applyFont="1" applyFill="1" applyAlignment="1">
      <alignment horizontal="center"/>
    </xf>
    <xf numFmtId="178" fontId="45" fillId="0" borderId="9" xfId="0" applyNumberFormat="1" applyFon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/>
    </xf>
    <xf numFmtId="179" fontId="45" fillId="0" borderId="9" xfId="0" applyNumberFormat="1" applyFon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0" fillId="0" borderId="0" xfId="0" applyNumberForma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76"/>
  <sheetViews>
    <sheetView tabSelected="1" zoomScaleSheetLayoutView="100" zoomScalePageLayoutView="0" workbookViewId="0" topLeftCell="A1">
      <selection activeCell="K36" sqref="K36"/>
    </sheetView>
  </sheetViews>
  <sheetFormatPr defaultColWidth="9.00390625" defaultRowHeight="15"/>
  <cols>
    <col min="1" max="1" width="10.421875" style="10" bestFit="1" customWidth="1"/>
    <col min="2" max="2" width="17.421875" style="7" customWidth="1"/>
    <col min="3" max="3" width="14.00390625" style="7" customWidth="1"/>
    <col min="4" max="4" width="12.421875" style="7" customWidth="1"/>
    <col min="5" max="5" width="15.28125" style="25" customWidth="1"/>
    <col min="6" max="7" width="8.140625" style="7" customWidth="1"/>
    <col min="8" max="8" width="8.421875" style="7" customWidth="1"/>
    <col min="9" max="9" width="10.57421875" style="7" customWidth="1"/>
    <col min="10" max="10" width="11.00390625" style="28" customWidth="1"/>
    <col min="11" max="11" width="13.7109375" style="28" customWidth="1"/>
    <col min="12" max="12" width="11.00390625" style="32" customWidth="1"/>
    <col min="13" max="13" width="12.421875" style="32" customWidth="1"/>
    <col min="14" max="14" width="14.00390625" style="10" customWidth="1"/>
  </cols>
  <sheetData>
    <row r="1" spans="1:14" s="15" customFormat="1" ht="43.5" customHeight="1">
      <c r="A1" s="17" t="s">
        <v>112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4" customFormat="1" ht="42" customHeight="1">
      <c r="A2" s="12" t="s">
        <v>0</v>
      </c>
      <c r="B2" s="12" t="s">
        <v>1</v>
      </c>
      <c r="C2" s="12" t="s">
        <v>2</v>
      </c>
      <c r="D2" s="12" t="s">
        <v>3</v>
      </c>
      <c r="E2" s="18" t="s">
        <v>4</v>
      </c>
      <c r="F2" s="12" t="s">
        <v>5</v>
      </c>
      <c r="G2" s="12" t="s">
        <v>6</v>
      </c>
      <c r="H2" s="12" t="s">
        <v>7</v>
      </c>
      <c r="I2" s="13" t="s">
        <v>8</v>
      </c>
      <c r="J2" s="26" t="s">
        <v>9</v>
      </c>
      <c r="K2" s="26" t="s">
        <v>10</v>
      </c>
      <c r="L2" s="29" t="s">
        <v>11</v>
      </c>
      <c r="M2" s="29" t="s">
        <v>12</v>
      </c>
      <c r="N2" s="12" t="s">
        <v>13</v>
      </c>
    </row>
    <row r="3" spans="1:14" ht="18" customHeight="1">
      <c r="A3" s="9">
        <v>1</v>
      </c>
      <c r="B3" s="9" t="s">
        <v>14</v>
      </c>
      <c r="C3" s="8">
        <v>182720539</v>
      </c>
      <c r="D3" s="2" t="s">
        <v>15</v>
      </c>
      <c r="E3" s="19">
        <v>3.04237288135593</v>
      </c>
      <c r="F3" s="9">
        <v>10</v>
      </c>
      <c r="G3" s="9"/>
      <c r="H3" s="9"/>
      <c r="I3" s="9">
        <v>2</v>
      </c>
      <c r="J3" s="19">
        <f aca="true" t="shared" si="0" ref="J3:J34">E3*0.4+(F3+G3+H3)*0.4+I3*0.2</f>
        <v>5.6169491525423725</v>
      </c>
      <c r="K3" s="19">
        <v>50</v>
      </c>
      <c r="L3" s="30">
        <v>48.125</v>
      </c>
      <c r="M3" s="30">
        <f aca="true" t="shared" si="1" ref="M3:M34">K3+L3</f>
        <v>98.125</v>
      </c>
      <c r="N3" s="16" t="s">
        <v>113</v>
      </c>
    </row>
    <row r="4" spans="1:14" ht="18" customHeight="1">
      <c r="A4" s="9">
        <v>2</v>
      </c>
      <c r="B4" s="2" t="s">
        <v>16</v>
      </c>
      <c r="C4" s="2">
        <v>183800791</v>
      </c>
      <c r="D4" s="2" t="s">
        <v>17</v>
      </c>
      <c r="E4" s="20">
        <v>3.61458333333333</v>
      </c>
      <c r="F4" s="9">
        <v>3</v>
      </c>
      <c r="G4" s="9"/>
      <c r="H4" s="9">
        <v>4</v>
      </c>
      <c r="I4" s="9">
        <v>2</v>
      </c>
      <c r="J4" s="19">
        <f t="shared" si="0"/>
        <v>4.645833333333332</v>
      </c>
      <c r="K4" s="19">
        <f aca="true" t="shared" si="2" ref="K4:K35">J4/5.616949*50</f>
        <v>41.35548794668896</v>
      </c>
      <c r="L4" s="30">
        <v>49.791666666666664</v>
      </c>
      <c r="M4" s="30">
        <f t="shared" si="1"/>
        <v>91.14715461335562</v>
      </c>
      <c r="N4" s="16" t="s">
        <v>113</v>
      </c>
    </row>
    <row r="5" spans="1:14" ht="18" customHeight="1">
      <c r="A5" s="9">
        <v>3</v>
      </c>
      <c r="B5" s="2" t="s">
        <v>16</v>
      </c>
      <c r="C5" s="2">
        <v>183800814</v>
      </c>
      <c r="D5" s="2" t="s">
        <v>22</v>
      </c>
      <c r="E5" s="20">
        <v>3.04081632653061</v>
      </c>
      <c r="F5" s="9">
        <v>2.5</v>
      </c>
      <c r="G5" s="9"/>
      <c r="H5" s="9">
        <v>4</v>
      </c>
      <c r="I5" s="9"/>
      <c r="J5" s="19">
        <f t="shared" si="0"/>
        <v>3.816326530612244</v>
      </c>
      <c r="K5" s="19">
        <f t="shared" si="2"/>
        <v>33.9715255614057</v>
      </c>
      <c r="L5" s="30">
        <v>46.666666666666664</v>
      </c>
      <c r="M5" s="30">
        <f t="shared" si="1"/>
        <v>80.63819222807237</v>
      </c>
      <c r="N5" s="16" t="s">
        <v>113</v>
      </c>
    </row>
    <row r="6" spans="1:14" ht="18" customHeight="1">
      <c r="A6" s="9">
        <v>4</v>
      </c>
      <c r="B6" s="2" t="s">
        <v>16</v>
      </c>
      <c r="C6" s="2">
        <v>183800790</v>
      </c>
      <c r="D6" s="2" t="s">
        <v>19</v>
      </c>
      <c r="E6" s="20">
        <v>3.81632653061224</v>
      </c>
      <c r="F6" s="9"/>
      <c r="G6" s="9"/>
      <c r="H6" s="9">
        <v>5.8</v>
      </c>
      <c r="I6" s="9">
        <v>1</v>
      </c>
      <c r="J6" s="19">
        <f t="shared" si="0"/>
        <v>4.046530612244896</v>
      </c>
      <c r="K6" s="19">
        <f t="shared" si="2"/>
        <v>36.02071704981562</v>
      </c>
      <c r="L6" s="30">
        <v>42.708333333333336</v>
      </c>
      <c r="M6" s="30">
        <f t="shared" si="1"/>
        <v>78.72905038314896</v>
      </c>
      <c r="N6" s="16" t="s">
        <v>113</v>
      </c>
    </row>
    <row r="7" spans="1:14" ht="18" customHeight="1">
      <c r="A7" s="9">
        <v>5</v>
      </c>
      <c r="B7" s="9" t="s">
        <v>14</v>
      </c>
      <c r="C7" s="8">
        <v>182720531</v>
      </c>
      <c r="D7" s="2" t="s">
        <v>18</v>
      </c>
      <c r="E7" s="21">
        <v>3.25</v>
      </c>
      <c r="F7" s="9"/>
      <c r="G7" s="9"/>
      <c r="H7" s="9">
        <v>6</v>
      </c>
      <c r="I7" s="9">
        <v>2</v>
      </c>
      <c r="J7" s="19">
        <f t="shared" si="0"/>
        <v>4.1000000000000005</v>
      </c>
      <c r="K7" s="19">
        <f t="shared" si="2"/>
        <v>36.49668173949951</v>
      </c>
      <c r="L7" s="30">
        <v>41.666666666666664</v>
      </c>
      <c r="M7" s="30">
        <f t="shared" si="1"/>
        <v>78.16334840616616</v>
      </c>
      <c r="N7" s="16" t="s">
        <v>113</v>
      </c>
    </row>
    <row r="8" spans="1:14" ht="18" customHeight="1">
      <c r="A8" s="9">
        <v>6</v>
      </c>
      <c r="B8" s="2" t="s">
        <v>20</v>
      </c>
      <c r="C8" s="2">
        <v>182590520</v>
      </c>
      <c r="D8" s="2" t="s">
        <v>21</v>
      </c>
      <c r="E8" s="20">
        <v>3.601694915</v>
      </c>
      <c r="F8" s="9"/>
      <c r="G8" s="9"/>
      <c r="H8" s="9">
        <v>5</v>
      </c>
      <c r="I8" s="9">
        <v>2</v>
      </c>
      <c r="J8" s="19">
        <f t="shared" si="0"/>
        <v>3.840677966</v>
      </c>
      <c r="K8" s="19">
        <f t="shared" si="2"/>
        <v>34.188293021709825</v>
      </c>
      <c r="L8" s="30">
        <v>43.541666666666664</v>
      </c>
      <c r="M8" s="30">
        <f t="shared" si="1"/>
        <v>77.72995968837648</v>
      </c>
      <c r="N8" s="16" t="s">
        <v>113</v>
      </c>
    </row>
    <row r="9" spans="1:14" ht="18" customHeight="1">
      <c r="A9" s="9">
        <v>7</v>
      </c>
      <c r="B9" s="2" t="s">
        <v>16</v>
      </c>
      <c r="C9" s="2">
        <v>183800807</v>
      </c>
      <c r="D9" s="2" t="s">
        <v>23</v>
      </c>
      <c r="E9" s="20">
        <v>3.20833333333333</v>
      </c>
      <c r="F9" s="9">
        <v>4</v>
      </c>
      <c r="G9" s="9"/>
      <c r="H9" s="9">
        <v>2</v>
      </c>
      <c r="I9" s="9"/>
      <c r="J9" s="19">
        <f t="shared" si="0"/>
        <v>3.6833333333333327</v>
      </c>
      <c r="K9" s="19">
        <f t="shared" si="2"/>
        <v>32.78766936759914</v>
      </c>
      <c r="L9" s="30">
        <v>44.791666666666664</v>
      </c>
      <c r="M9" s="30">
        <f t="shared" si="1"/>
        <v>77.57933603426581</v>
      </c>
      <c r="N9" s="16" t="s">
        <v>113</v>
      </c>
    </row>
    <row r="10" spans="1:14" ht="18" customHeight="1">
      <c r="A10" s="9">
        <v>8</v>
      </c>
      <c r="B10" s="2" t="s">
        <v>20</v>
      </c>
      <c r="C10" s="2">
        <v>182590517</v>
      </c>
      <c r="D10" s="2" t="s">
        <v>24</v>
      </c>
      <c r="E10" s="21">
        <v>3.724137931</v>
      </c>
      <c r="F10" s="9"/>
      <c r="G10" s="9"/>
      <c r="H10" s="9">
        <v>4</v>
      </c>
      <c r="I10" s="9">
        <v>2</v>
      </c>
      <c r="J10" s="19">
        <f t="shared" si="0"/>
        <v>3.4896551724</v>
      </c>
      <c r="K10" s="19">
        <f t="shared" si="2"/>
        <v>31.063618099434407</v>
      </c>
      <c r="L10" s="30">
        <v>45.625</v>
      </c>
      <c r="M10" s="30">
        <f t="shared" si="1"/>
        <v>76.68861809943441</v>
      </c>
      <c r="N10" s="16" t="s">
        <v>113</v>
      </c>
    </row>
    <row r="11" spans="1:14" ht="18" customHeight="1">
      <c r="A11" s="9">
        <v>9</v>
      </c>
      <c r="B11" s="2" t="s">
        <v>20</v>
      </c>
      <c r="C11" s="2">
        <v>182590519</v>
      </c>
      <c r="D11" s="2" t="s">
        <v>25</v>
      </c>
      <c r="E11" s="21">
        <v>3.543103448</v>
      </c>
      <c r="F11" s="9"/>
      <c r="G11" s="9"/>
      <c r="H11" s="9">
        <v>4</v>
      </c>
      <c r="I11" s="9">
        <v>2</v>
      </c>
      <c r="J11" s="19">
        <f t="shared" si="0"/>
        <v>3.4172413792</v>
      </c>
      <c r="K11" s="19">
        <f t="shared" si="2"/>
        <v>30.419017327734327</v>
      </c>
      <c r="L11" s="30">
        <v>45</v>
      </c>
      <c r="M11" s="30">
        <f t="shared" si="1"/>
        <v>75.41901732773432</v>
      </c>
      <c r="N11" s="16" t="s">
        <v>113</v>
      </c>
    </row>
    <row r="12" spans="1:14" ht="18" customHeight="1">
      <c r="A12" s="9">
        <v>10</v>
      </c>
      <c r="B12" s="9" t="s">
        <v>14</v>
      </c>
      <c r="C12" s="8">
        <v>182720532</v>
      </c>
      <c r="D12" s="2" t="s">
        <v>26</v>
      </c>
      <c r="E12" s="21">
        <v>3.5</v>
      </c>
      <c r="F12" s="9"/>
      <c r="G12" s="9">
        <v>1</v>
      </c>
      <c r="H12" s="9">
        <v>4</v>
      </c>
      <c r="I12" s="9"/>
      <c r="J12" s="19">
        <f t="shared" si="0"/>
        <v>3.4000000000000004</v>
      </c>
      <c r="K12" s="19">
        <f t="shared" si="2"/>
        <v>30.26554095470691</v>
      </c>
      <c r="L12" s="30">
        <v>40.208333333333336</v>
      </c>
      <c r="M12" s="30">
        <f t="shared" si="1"/>
        <v>70.47387428804025</v>
      </c>
      <c r="N12" s="16" t="s">
        <v>113</v>
      </c>
    </row>
    <row r="13" spans="1:14" ht="18" customHeight="1">
      <c r="A13" s="9">
        <v>11</v>
      </c>
      <c r="B13" s="2" t="s">
        <v>16</v>
      </c>
      <c r="C13" s="2">
        <v>183800798</v>
      </c>
      <c r="D13" s="2" t="s">
        <v>27</v>
      </c>
      <c r="E13" s="22">
        <v>3.55208333333333</v>
      </c>
      <c r="F13" s="9">
        <v>1.5</v>
      </c>
      <c r="G13" s="9"/>
      <c r="H13" s="9">
        <v>2</v>
      </c>
      <c r="I13" s="9">
        <v>2</v>
      </c>
      <c r="J13" s="19">
        <f t="shared" si="0"/>
        <v>3.220833333333332</v>
      </c>
      <c r="K13" s="19">
        <f t="shared" si="2"/>
        <v>28.67066563478974</v>
      </c>
      <c r="L13" s="30">
        <v>41.666666666666664</v>
      </c>
      <c r="M13" s="30">
        <f t="shared" si="1"/>
        <v>70.3373323014564</v>
      </c>
      <c r="N13" s="16" t="s">
        <v>113</v>
      </c>
    </row>
    <row r="14" spans="1:14" ht="18" customHeight="1">
      <c r="A14" s="9">
        <v>12</v>
      </c>
      <c r="B14" s="2" t="s">
        <v>20</v>
      </c>
      <c r="C14" s="2">
        <v>182590524</v>
      </c>
      <c r="D14" s="2" t="s">
        <v>28</v>
      </c>
      <c r="E14" s="21">
        <v>3.724137931</v>
      </c>
      <c r="F14" s="9"/>
      <c r="G14" s="9"/>
      <c r="H14" s="9">
        <v>4</v>
      </c>
      <c r="I14" s="9"/>
      <c r="J14" s="19">
        <f t="shared" si="0"/>
        <v>3.0896551724</v>
      </c>
      <c r="K14" s="19">
        <f t="shared" si="2"/>
        <v>27.50296622241007</v>
      </c>
      <c r="L14" s="30">
        <v>40.416666666666664</v>
      </c>
      <c r="M14" s="30">
        <f t="shared" si="1"/>
        <v>67.91963288907674</v>
      </c>
      <c r="N14" s="16" t="s">
        <v>113</v>
      </c>
    </row>
    <row r="15" spans="1:14" ht="18" customHeight="1">
      <c r="A15" s="9">
        <v>13</v>
      </c>
      <c r="B15" s="2" t="s">
        <v>16</v>
      </c>
      <c r="C15" s="2">
        <v>183800789</v>
      </c>
      <c r="D15" s="2" t="s">
        <v>29</v>
      </c>
      <c r="E15" s="20">
        <v>3.65306122448979</v>
      </c>
      <c r="F15" s="9"/>
      <c r="G15" s="9"/>
      <c r="H15" s="9">
        <v>4</v>
      </c>
      <c r="I15" s="9"/>
      <c r="J15" s="19">
        <f t="shared" si="0"/>
        <v>3.061224489795916</v>
      </c>
      <c r="K15" s="19">
        <f t="shared" si="2"/>
        <v>27.249886813961776</v>
      </c>
      <c r="L15" s="30">
        <v>40</v>
      </c>
      <c r="M15" s="30">
        <f t="shared" si="1"/>
        <v>67.24988681396178</v>
      </c>
      <c r="N15" s="16" t="s">
        <v>113</v>
      </c>
    </row>
    <row r="16" spans="1:14" ht="18" customHeight="1">
      <c r="A16" s="9">
        <v>14</v>
      </c>
      <c r="B16" s="2" t="s">
        <v>20</v>
      </c>
      <c r="C16" s="2">
        <v>182590511</v>
      </c>
      <c r="D16" s="2" t="s">
        <v>30</v>
      </c>
      <c r="E16" s="20">
        <v>3.362068966</v>
      </c>
      <c r="F16" s="9"/>
      <c r="G16" s="9"/>
      <c r="H16" s="9">
        <v>4</v>
      </c>
      <c r="I16" s="9"/>
      <c r="J16" s="19">
        <f t="shared" si="0"/>
        <v>2.9448275864</v>
      </c>
      <c r="K16" s="19">
        <f t="shared" si="2"/>
        <v>26.213764682570556</v>
      </c>
      <c r="L16" s="30">
        <v>40.208333333333336</v>
      </c>
      <c r="M16" s="30">
        <f t="shared" si="1"/>
        <v>66.42209801590388</v>
      </c>
      <c r="N16" s="16" t="s">
        <v>113</v>
      </c>
    </row>
    <row r="17" spans="1:14" ht="18" customHeight="1">
      <c r="A17" s="9">
        <v>15</v>
      </c>
      <c r="B17" s="9" t="s">
        <v>14</v>
      </c>
      <c r="C17" s="8">
        <v>182720541</v>
      </c>
      <c r="D17" s="2" t="s">
        <v>31</v>
      </c>
      <c r="E17" s="21">
        <v>3.3103448275862</v>
      </c>
      <c r="F17" s="9"/>
      <c r="G17" s="9">
        <v>1</v>
      </c>
      <c r="H17" s="9">
        <v>2</v>
      </c>
      <c r="I17" s="9">
        <v>2</v>
      </c>
      <c r="J17" s="19">
        <f t="shared" si="0"/>
        <v>2.92413793103448</v>
      </c>
      <c r="K17" s="19">
        <f t="shared" si="2"/>
        <v>26.029593032039994</v>
      </c>
      <c r="L17" s="30">
        <v>38.33333333333333</v>
      </c>
      <c r="M17" s="30">
        <f t="shared" si="1"/>
        <v>64.36292636537333</v>
      </c>
      <c r="N17" s="16" t="s">
        <v>114</v>
      </c>
    </row>
    <row r="18" spans="1:14" ht="18" customHeight="1">
      <c r="A18" s="9">
        <v>16</v>
      </c>
      <c r="B18" s="2" t="s">
        <v>20</v>
      </c>
      <c r="C18" s="2">
        <v>182590526</v>
      </c>
      <c r="D18" s="2" t="s">
        <v>33</v>
      </c>
      <c r="E18" s="20">
        <v>3.25</v>
      </c>
      <c r="F18" s="9"/>
      <c r="G18" s="9"/>
      <c r="H18" s="9">
        <v>4</v>
      </c>
      <c r="I18" s="9"/>
      <c r="J18" s="19">
        <f t="shared" si="0"/>
        <v>2.9000000000000004</v>
      </c>
      <c r="K18" s="19">
        <f t="shared" si="2"/>
        <v>25.814726108426484</v>
      </c>
      <c r="L18" s="30">
        <v>38.541666666666664</v>
      </c>
      <c r="M18" s="30">
        <f t="shared" si="1"/>
        <v>64.35639277509316</v>
      </c>
      <c r="N18" s="16" t="s">
        <v>114</v>
      </c>
    </row>
    <row r="19" spans="1:14" ht="18" customHeight="1">
      <c r="A19" s="9">
        <v>17</v>
      </c>
      <c r="B19" s="2" t="s">
        <v>16</v>
      </c>
      <c r="C19" s="2">
        <v>183800794</v>
      </c>
      <c r="D19" s="2" t="s">
        <v>32</v>
      </c>
      <c r="E19" s="20">
        <v>3.27551020408163</v>
      </c>
      <c r="F19" s="9"/>
      <c r="G19" s="9"/>
      <c r="H19" s="9">
        <v>4</v>
      </c>
      <c r="I19" s="9"/>
      <c r="J19" s="19">
        <f t="shared" si="0"/>
        <v>2.910204081632652</v>
      </c>
      <c r="K19" s="19">
        <f t="shared" si="2"/>
        <v>25.90555906447301</v>
      </c>
      <c r="L19" s="30">
        <v>37.916666666666664</v>
      </c>
      <c r="M19" s="30">
        <f t="shared" si="1"/>
        <v>63.822225731139675</v>
      </c>
      <c r="N19" s="16" t="s">
        <v>114</v>
      </c>
    </row>
    <row r="20" spans="1:14" ht="18" customHeight="1">
      <c r="A20" s="9">
        <v>18</v>
      </c>
      <c r="B20" s="2" t="s">
        <v>16</v>
      </c>
      <c r="C20" s="2">
        <v>183800793</v>
      </c>
      <c r="D20" s="2" t="s">
        <v>34</v>
      </c>
      <c r="E20" s="20">
        <v>3.10416666666666</v>
      </c>
      <c r="F20" s="9"/>
      <c r="G20" s="9"/>
      <c r="H20" s="9">
        <v>4</v>
      </c>
      <c r="I20" s="9"/>
      <c r="J20" s="19">
        <f t="shared" si="0"/>
        <v>2.841666666666664</v>
      </c>
      <c r="K20" s="19">
        <f t="shared" si="2"/>
        <v>25.295464376360403</v>
      </c>
      <c r="L20" s="30">
        <v>37.291666666666664</v>
      </c>
      <c r="M20" s="30">
        <f t="shared" si="1"/>
        <v>62.58713104302707</v>
      </c>
      <c r="N20" s="16" t="s">
        <v>114</v>
      </c>
    </row>
    <row r="21" spans="1:14" ht="18" customHeight="1">
      <c r="A21" s="9">
        <v>19</v>
      </c>
      <c r="B21" s="2" t="s">
        <v>16</v>
      </c>
      <c r="C21" s="2">
        <v>183800815</v>
      </c>
      <c r="D21" s="2" t="s">
        <v>35</v>
      </c>
      <c r="E21" s="20">
        <v>2.97</v>
      </c>
      <c r="F21" s="9"/>
      <c r="G21" s="9"/>
      <c r="H21" s="9">
        <v>4</v>
      </c>
      <c r="I21" s="9"/>
      <c r="J21" s="19">
        <f t="shared" si="0"/>
        <v>2.7880000000000003</v>
      </c>
      <c r="K21" s="19">
        <f t="shared" si="2"/>
        <v>24.817743582859666</v>
      </c>
      <c r="L21" s="30">
        <v>36.041666666666664</v>
      </c>
      <c r="M21" s="30">
        <f t="shared" si="1"/>
        <v>60.859410249526334</v>
      </c>
      <c r="N21" s="16" t="s">
        <v>114</v>
      </c>
    </row>
    <row r="22" spans="1:14" ht="18" customHeight="1">
      <c r="A22" s="9">
        <v>20</v>
      </c>
      <c r="B22" s="2" t="s">
        <v>16</v>
      </c>
      <c r="C22" s="2">
        <v>183800788</v>
      </c>
      <c r="D22" s="2" t="s">
        <v>38</v>
      </c>
      <c r="E22" s="20">
        <v>3.10416666666666</v>
      </c>
      <c r="F22" s="9">
        <v>1.25</v>
      </c>
      <c r="G22" s="9"/>
      <c r="H22" s="9">
        <v>2</v>
      </c>
      <c r="I22" s="9"/>
      <c r="J22" s="19">
        <f t="shared" si="0"/>
        <v>2.5416666666666643</v>
      </c>
      <c r="K22" s="19">
        <f t="shared" si="2"/>
        <v>22.62497546859215</v>
      </c>
      <c r="L22" s="30">
        <v>38.125</v>
      </c>
      <c r="M22" s="30">
        <f t="shared" si="1"/>
        <v>60.749975468592154</v>
      </c>
      <c r="N22" s="16" t="s">
        <v>114</v>
      </c>
    </row>
    <row r="23" spans="1:14" ht="18" customHeight="1">
      <c r="A23" s="9">
        <v>21</v>
      </c>
      <c r="B23" s="2" t="s">
        <v>16</v>
      </c>
      <c r="C23" s="2">
        <v>183800783</v>
      </c>
      <c r="D23" s="2" t="s">
        <v>36</v>
      </c>
      <c r="E23" s="20">
        <v>2.62244897959183</v>
      </c>
      <c r="F23" s="9"/>
      <c r="G23" s="9"/>
      <c r="H23" s="9">
        <v>4</v>
      </c>
      <c r="I23" s="9"/>
      <c r="J23" s="19">
        <f t="shared" si="0"/>
        <v>2.6489795918367323</v>
      </c>
      <c r="K23" s="19">
        <f t="shared" si="2"/>
        <v>23.58023538968159</v>
      </c>
      <c r="L23" s="30">
        <v>36.041666666666664</v>
      </c>
      <c r="M23" s="30">
        <f t="shared" si="1"/>
        <v>59.621902056348254</v>
      </c>
      <c r="N23" s="16" t="s">
        <v>114</v>
      </c>
    </row>
    <row r="24" spans="1:14" ht="18" customHeight="1">
      <c r="A24" s="9">
        <v>22</v>
      </c>
      <c r="B24" s="2" t="s">
        <v>16</v>
      </c>
      <c r="C24" s="2">
        <v>183800803</v>
      </c>
      <c r="D24" s="2" t="s">
        <v>37</v>
      </c>
      <c r="E24" s="20">
        <v>3.55102040816326</v>
      </c>
      <c r="F24" s="9">
        <v>0.5</v>
      </c>
      <c r="G24" s="9"/>
      <c r="H24" s="9">
        <v>2</v>
      </c>
      <c r="I24" s="9">
        <v>1</v>
      </c>
      <c r="J24" s="19">
        <f t="shared" si="0"/>
        <v>2.6204081632653042</v>
      </c>
      <c r="K24" s="19">
        <f t="shared" si="2"/>
        <v>23.325903112751284</v>
      </c>
      <c r="L24" s="30">
        <v>36.041666666666664</v>
      </c>
      <c r="M24" s="30">
        <f t="shared" si="1"/>
        <v>59.36756977941795</v>
      </c>
      <c r="N24" s="16" t="s">
        <v>114</v>
      </c>
    </row>
    <row r="25" spans="1:14" ht="18" customHeight="1">
      <c r="A25" s="9">
        <v>23</v>
      </c>
      <c r="B25" s="9" t="s">
        <v>14</v>
      </c>
      <c r="C25" s="8">
        <v>182720535</v>
      </c>
      <c r="D25" s="2" t="s">
        <v>39</v>
      </c>
      <c r="E25" s="21">
        <v>3.33898305084745</v>
      </c>
      <c r="F25" s="9"/>
      <c r="G25" s="9"/>
      <c r="H25" s="9">
        <v>2</v>
      </c>
      <c r="I25" s="9">
        <v>2</v>
      </c>
      <c r="J25" s="19">
        <f t="shared" si="0"/>
        <v>2.53559322033898</v>
      </c>
      <c r="K25" s="19">
        <f t="shared" si="2"/>
        <v>22.57091189842546</v>
      </c>
      <c r="L25" s="30">
        <v>35.416666666666664</v>
      </c>
      <c r="M25" s="30">
        <f t="shared" si="1"/>
        <v>57.98757856509212</v>
      </c>
      <c r="N25" s="16" t="s">
        <v>114</v>
      </c>
    </row>
    <row r="26" spans="1:14" ht="18" customHeight="1">
      <c r="A26" s="9">
        <v>24</v>
      </c>
      <c r="B26" s="2" t="s">
        <v>16</v>
      </c>
      <c r="C26" s="2">
        <v>183800804</v>
      </c>
      <c r="D26" s="2" t="s">
        <v>40</v>
      </c>
      <c r="E26" s="20">
        <v>3.27551020408163</v>
      </c>
      <c r="F26" s="9"/>
      <c r="G26" s="9">
        <v>1</v>
      </c>
      <c r="H26" s="9">
        <v>2</v>
      </c>
      <c r="I26" s="9"/>
      <c r="J26" s="19">
        <f t="shared" si="0"/>
        <v>2.5102040816326525</v>
      </c>
      <c r="K26" s="19">
        <f t="shared" si="2"/>
        <v>22.34490718744867</v>
      </c>
      <c r="L26" s="30">
        <v>35.62500000000001</v>
      </c>
      <c r="M26" s="30">
        <f t="shared" si="1"/>
        <v>57.969907187448676</v>
      </c>
      <c r="N26" s="16" t="s">
        <v>114</v>
      </c>
    </row>
    <row r="27" spans="1:14" ht="18" customHeight="1">
      <c r="A27" s="9">
        <v>25</v>
      </c>
      <c r="B27" s="9" t="s">
        <v>14</v>
      </c>
      <c r="C27" s="8">
        <v>182720550</v>
      </c>
      <c r="D27" s="2" t="s">
        <v>41</v>
      </c>
      <c r="E27" s="21">
        <v>3.26724137931034</v>
      </c>
      <c r="F27" s="9"/>
      <c r="G27" s="9"/>
      <c r="H27" s="9">
        <v>2</v>
      </c>
      <c r="I27" s="9">
        <v>2</v>
      </c>
      <c r="J27" s="19">
        <f t="shared" si="0"/>
        <v>2.506896551724136</v>
      </c>
      <c r="K27" s="19">
        <f t="shared" si="2"/>
        <v>22.315464781005986</v>
      </c>
      <c r="L27" s="30">
        <v>34.791666666666664</v>
      </c>
      <c r="M27" s="30">
        <f t="shared" si="1"/>
        <v>57.10713144767265</v>
      </c>
      <c r="N27" s="16" t="s">
        <v>114</v>
      </c>
    </row>
    <row r="28" spans="1:14" ht="18" customHeight="1">
      <c r="A28" s="9">
        <v>26</v>
      </c>
      <c r="B28" s="2" t="s">
        <v>16</v>
      </c>
      <c r="C28" s="2">
        <v>183800785</v>
      </c>
      <c r="D28" s="2" t="s">
        <v>44</v>
      </c>
      <c r="E28" s="20">
        <v>3.35416666666666</v>
      </c>
      <c r="F28" s="8">
        <v>2.5</v>
      </c>
      <c r="G28" s="9"/>
      <c r="H28" s="9"/>
      <c r="I28" s="9"/>
      <c r="J28" s="19">
        <f t="shared" si="0"/>
        <v>2.341666666666664</v>
      </c>
      <c r="K28" s="19">
        <f t="shared" si="2"/>
        <v>20.844649530079977</v>
      </c>
      <c r="L28" s="30">
        <v>34.375</v>
      </c>
      <c r="M28" s="30">
        <f t="shared" si="1"/>
        <v>55.21964953007998</v>
      </c>
      <c r="N28" s="16" t="s">
        <v>114</v>
      </c>
    </row>
    <row r="29" spans="1:14" ht="18" customHeight="1">
      <c r="A29" s="9">
        <v>27</v>
      </c>
      <c r="B29" s="2" t="s">
        <v>16</v>
      </c>
      <c r="C29" s="2">
        <v>183800813</v>
      </c>
      <c r="D29" s="2" t="s">
        <v>42</v>
      </c>
      <c r="E29" s="20">
        <v>3.61224489795918</v>
      </c>
      <c r="F29" s="9">
        <v>1.5</v>
      </c>
      <c r="G29" s="9"/>
      <c r="H29" s="9"/>
      <c r="I29" s="9">
        <v>2</v>
      </c>
      <c r="J29" s="19">
        <f t="shared" si="0"/>
        <v>2.444897959183672</v>
      </c>
      <c r="K29" s="19">
        <f t="shared" si="2"/>
        <v>21.76357626875081</v>
      </c>
      <c r="L29" s="30">
        <v>32.708333333333336</v>
      </c>
      <c r="M29" s="30">
        <f t="shared" si="1"/>
        <v>54.471909602084146</v>
      </c>
      <c r="N29" s="16" t="s">
        <v>114</v>
      </c>
    </row>
    <row r="30" spans="1:14" ht="18" customHeight="1">
      <c r="A30" s="9">
        <v>28</v>
      </c>
      <c r="B30" s="2" t="s">
        <v>16</v>
      </c>
      <c r="C30" s="2">
        <v>183800782</v>
      </c>
      <c r="D30" s="2" t="s">
        <v>43</v>
      </c>
      <c r="E30" s="20">
        <v>3.54</v>
      </c>
      <c r="F30" s="9"/>
      <c r="G30" s="9"/>
      <c r="H30" s="9">
        <v>2</v>
      </c>
      <c r="I30" s="9">
        <v>1</v>
      </c>
      <c r="J30" s="19">
        <f t="shared" si="0"/>
        <v>2.4160000000000004</v>
      </c>
      <c r="K30" s="19">
        <f t="shared" si="2"/>
        <v>21.506337337227027</v>
      </c>
      <c r="L30" s="30">
        <v>32.5</v>
      </c>
      <c r="M30" s="30">
        <f t="shared" si="1"/>
        <v>54.00633733722702</v>
      </c>
      <c r="N30" s="16" t="s">
        <v>114</v>
      </c>
    </row>
    <row r="31" spans="1:14" ht="18" customHeight="1">
      <c r="A31" s="9">
        <v>29</v>
      </c>
      <c r="B31" s="2" t="s">
        <v>16</v>
      </c>
      <c r="C31" s="2">
        <v>183800775</v>
      </c>
      <c r="D31" s="2" t="s">
        <v>48</v>
      </c>
      <c r="E31" s="21">
        <v>3.20408163265306</v>
      </c>
      <c r="F31" s="9">
        <v>2.5</v>
      </c>
      <c r="G31" s="9"/>
      <c r="H31" s="9"/>
      <c r="I31" s="9"/>
      <c r="J31" s="19">
        <f t="shared" si="0"/>
        <v>2.281632653061224</v>
      </c>
      <c r="K31" s="19">
        <f t="shared" si="2"/>
        <v>20.31024897200619</v>
      </c>
      <c r="L31" s="30">
        <v>33.333333333333336</v>
      </c>
      <c r="M31" s="30">
        <f t="shared" si="1"/>
        <v>53.64358230533952</v>
      </c>
      <c r="N31" s="16" t="s">
        <v>114</v>
      </c>
    </row>
    <row r="32" spans="1:14" ht="18" customHeight="1">
      <c r="A32" s="9">
        <v>30</v>
      </c>
      <c r="B32" s="8" t="s">
        <v>16</v>
      </c>
      <c r="C32" s="8">
        <v>183800780</v>
      </c>
      <c r="D32" s="2" t="s">
        <v>45</v>
      </c>
      <c r="E32" s="19">
        <v>3.26041666666666</v>
      </c>
      <c r="F32" s="9"/>
      <c r="G32" s="9">
        <v>0.5</v>
      </c>
      <c r="H32" s="9">
        <v>2</v>
      </c>
      <c r="I32" s="9"/>
      <c r="J32" s="19">
        <f t="shared" si="0"/>
        <v>2.304166666666664</v>
      </c>
      <c r="K32" s="19">
        <f t="shared" si="2"/>
        <v>20.510838416608944</v>
      </c>
      <c r="L32" s="30">
        <v>32.708333333333336</v>
      </c>
      <c r="M32" s="30">
        <f t="shared" si="1"/>
        <v>53.21917174994228</v>
      </c>
      <c r="N32" s="16" t="s">
        <v>114</v>
      </c>
    </row>
    <row r="33" spans="1:14" ht="18" customHeight="1">
      <c r="A33" s="9">
        <v>31</v>
      </c>
      <c r="B33" s="2" t="s">
        <v>20</v>
      </c>
      <c r="C33" s="2">
        <v>182590503</v>
      </c>
      <c r="D33" s="2" t="s">
        <v>46</v>
      </c>
      <c r="E33" s="20">
        <v>3.745762712</v>
      </c>
      <c r="F33" s="9"/>
      <c r="G33" s="9"/>
      <c r="H33" s="9">
        <v>2</v>
      </c>
      <c r="I33" s="9"/>
      <c r="J33" s="19">
        <f t="shared" si="0"/>
        <v>2.2983050848</v>
      </c>
      <c r="K33" s="19">
        <f t="shared" si="2"/>
        <v>20.458660785419273</v>
      </c>
      <c r="L33" s="30">
        <v>32.708333333333336</v>
      </c>
      <c r="M33" s="30">
        <f t="shared" si="1"/>
        <v>53.16699411875261</v>
      </c>
      <c r="N33" s="16" t="s">
        <v>114</v>
      </c>
    </row>
    <row r="34" spans="1:14" ht="18" customHeight="1">
      <c r="A34" s="9">
        <v>32</v>
      </c>
      <c r="B34" s="2" t="s">
        <v>20</v>
      </c>
      <c r="C34" s="2">
        <v>182590504</v>
      </c>
      <c r="D34" s="2" t="s">
        <v>47</v>
      </c>
      <c r="E34" s="21">
        <v>3.728813559</v>
      </c>
      <c r="F34" s="9"/>
      <c r="G34" s="9"/>
      <c r="H34" s="9">
        <v>2</v>
      </c>
      <c r="I34" s="9"/>
      <c r="J34" s="19">
        <f t="shared" si="0"/>
        <v>2.2915254236000004</v>
      </c>
      <c r="K34" s="19">
        <f t="shared" si="2"/>
        <v>20.398310751975853</v>
      </c>
      <c r="L34" s="30">
        <v>32.708333333333336</v>
      </c>
      <c r="M34" s="30">
        <f t="shared" si="1"/>
        <v>53.106644085309185</v>
      </c>
      <c r="N34" s="16" t="s">
        <v>114</v>
      </c>
    </row>
    <row r="35" spans="1:14" ht="18" customHeight="1">
      <c r="A35" s="9">
        <v>33</v>
      </c>
      <c r="B35" s="2" t="s">
        <v>20</v>
      </c>
      <c r="C35" s="2">
        <v>182590508</v>
      </c>
      <c r="D35" s="2" t="s">
        <v>49</v>
      </c>
      <c r="E35" s="21">
        <v>3.669491525</v>
      </c>
      <c r="F35" s="9"/>
      <c r="G35" s="9"/>
      <c r="H35" s="9">
        <v>2</v>
      </c>
      <c r="I35" s="9"/>
      <c r="J35" s="19">
        <f aca="true" t="shared" si="3" ref="J35:J66">E35*0.4+(F35+G35+H35)*0.4+I35*0.2</f>
        <v>2.2677966100000004</v>
      </c>
      <c r="K35" s="19">
        <f t="shared" si="2"/>
        <v>20.18708564026485</v>
      </c>
      <c r="L35" s="30">
        <v>32.5</v>
      </c>
      <c r="M35" s="30">
        <f aca="true" t="shared" si="4" ref="M35:M66">K35+L35</f>
        <v>52.687085640264854</v>
      </c>
      <c r="N35" s="16" t="s">
        <v>114</v>
      </c>
    </row>
    <row r="36" spans="1:14" ht="18" customHeight="1">
      <c r="A36" s="9">
        <v>34</v>
      </c>
      <c r="B36" s="2" t="s">
        <v>20</v>
      </c>
      <c r="C36" s="2">
        <v>182590522</v>
      </c>
      <c r="D36" s="2" t="s">
        <v>50</v>
      </c>
      <c r="E36" s="21">
        <v>3.459016393</v>
      </c>
      <c r="F36" s="9"/>
      <c r="G36" s="9"/>
      <c r="H36" s="9">
        <v>2</v>
      </c>
      <c r="I36" s="9"/>
      <c r="J36" s="19">
        <f t="shared" si="3"/>
        <v>2.1836065572</v>
      </c>
      <c r="K36" s="19">
        <f aca="true" t="shared" si="5" ref="K36:K67">J36/5.616949*50</f>
        <v>19.437656966442102</v>
      </c>
      <c r="L36" s="30">
        <v>32.291666666666664</v>
      </c>
      <c r="M36" s="30">
        <f t="shared" si="4"/>
        <v>51.72932363310876</v>
      </c>
      <c r="N36" s="16" t="s">
        <v>114</v>
      </c>
    </row>
    <row r="37" spans="1:14" ht="18" customHeight="1">
      <c r="A37" s="9">
        <v>35</v>
      </c>
      <c r="B37" s="2" t="s">
        <v>20</v>
      </c>
      <c r="C37" s="2">
        <v>182590515</v>
      </c>
      <c r="D37" s="2" t="s">
        <v>51</v>
      </c>
      <c r="E37" s="21">
        <v>3.422413793</v>
      </c>
      <c r="F37" s="9"/>
      <c r="G37" s="9"/>
      <c r="H37" s="9">
        <v>2</v>
      </c>
      <c r="I37" s="9"/>
      <c r="J37" s="19">
        <f t="shared" si="3"/>
        <v>2.1689655172</v>
      </c>
      <c r="K37" s="19">
        <f t="shared" si="5"/>
        <v>19.307327850048132</v>
      </c>
      <c r="L37" s="30">
        <v>31.25</v>
      </c>
      <c r="M37" s="30">
        <f t="shared" si="4"/>
        <v>50.55732785004813</v>
      </c>
      <c r="N37" s="16" t="s">
        <v>114</v>
      </c>
    </row>
    <row r="38" spans="1:14" ht="18" customHeight="1">
      <c r="A38" s="9">
        <v>36</v>
      </c>
      <c r="B38" s="2" t="s">
        <v>16</v>
      </c>
      <c r="C38" s="2">
        <v>183800799</v>
      </c>
      <c r="D38" s="2" t="s">
        <v>52</v>
      </c>
      <c r="E38" s="20">
        <v>3.3469387755102</v>
      </c>
      <c r="F38" s="9"/>
      <c r="G38" s="9"/>
      <c r="H38" s="9">
        <v>2</v>
      </c>
      <c r="I38" s="9"/>
      <c r="J38" s="19">
        <f t="shared" si="3"/>
        <v>2.1387755102040797</v>
      </c>
      <c r="K38" s="19">
        <f t="shared" si="5"/>
        <v>19.038587587354627</v>
      </c>
      <c r="L38" s="30">
        <v>31.25</v>
      </c>
      <c r="M38" s="30">
        <f t="shared" si="4"/>
        <v>50.28858758735463</v>
      </c>
      <c r="N38" s="16" t="s">
        <v>114</v>
      </c>
    </row>
    <row r="39" spans="1:14" ht="18" customHeight="1">
      <c r="A39" s="9">
        <v>37</v>
      </c>
      <c r="B39" s="2" t="s">
        <v>20</v>
      </c>
      <c r="C39" s="2">
        <v>182590516</v>
      </c>
      <c r="D39" s="2" t="s">
        <v>53</v>
      </c>
      <c r="E39" s="19">
        <v>3.245762712</v>
      </c>
      <c r="F39" s="9"/>
      <c r="G39" s="9"/>
      <c r="H39" s="9">
        <v>2</v>
      </c>
      <c r="I39" s="9"/>
      <c r="J39" s="19">
        <f t="shared" si="3"/>
        <v>2.0983050847999998</v>
      </c>
      <c r="K39" s="19">
        <f t="shared" si="5"/>
        <v>18.6783348469071</v>
      </c>
      <c r="L39" s="30">
        <v>31.041666666666668</v>
      </c>
      <c r="M39" s="30">
        <f t="shared" si="4"/>
        <v>49.72000151357376</v>
      </c>
      <c r="N39" s="16" t="s">
        <v>114</v>
      </c>
    </row>
    <row r="40" spans="1:14" ht="18" customHeight="1">
      <c r="A40" s="9">
        <v>38</v>
      </c>
      <c r="B40" s="9" t="s">
        <v>14</v>
      </c>
      <c r="C40" s="8">
        <v>182720547</v>
      </c>
      <c r="D40" s="2" t="s">
        <v>54</v>
      </c>
      <c r="E40" s="21">
        <v>3.19827586206896</v>
      </c>
      <c r="F40" s="9"/>
      <c r="G40" s="9"/>
      <c r="H40" s="9">
        <v>2</v>
      </c>
      <c r="I40" s="9"/>
      <c r="J40" s="19">
        <f t="shared" si="3"/>
        <v>2.079310344827584</v>
      </c>
      <c r="K40" s="19">
        <f t="shared" si="5"/>
        <v>18.509250705566167</v>
      </c>
      <c r="L40" s="30">
        <v>30.208333333333332</v>
      </c>
      <c r="M40" s="30">
        <f t="shared" si="4"/>
        <v>48.7175840388995</v>
      </c>
      <c r="N40" s="16" t="s">
        <v>114</v>
      </c>
    </row>
    <row r="41" spans="1:14" ht="18" customHeight="1">
      <c r="A41" s="9">
        <v>39</v>
      </c>
      <c r="B41" s="2" t="s">
        <v>20</v>
      </c>
      <c r="C41" s="2">
        <v>182590525</v>
      </c>
      <c r="D41" s="2" t="s">
        <v>55</v>
      </c>
      <c r="E41" s="21">
        <v>3.183333333</v>
      </c>
      <c r="F41" s="9"/>
      <c r="G41" s="9"/>
      <c r="H41" s="9">
        <v>2</v>
      </c>
      <c r="I41" s="9"/>
      <c r="J41" s="19">
        <f t="shared" si="3"/>
        <v>2.0733333332</v>
      </c>
      <c r="K41" s="19">
        <f t="shared" si="5"/>
        <v>18.456045561389285</v>
      </c>
      <c r="L41" s="30">
        <v>29.583333333333332</v>
      </c>
      <c r="M41" s="30">
        <f t="shared" si="4"/>
        <v>48.03937889472262</v>
      </c>
      <c r="N41" s="16" t="s">
        <v>114</v>
      </c>
    </row>
    <row r="42" spans="1:14" ht="18" customHeight="1">
      <c r="A42" s="9">
        <v>40</v>
      </c>
      <c r="B42" s="2" t="s">
        <v>16</v>
      </c>
      <c r="C42" s="2">
        <v>183800781</v>
      </c>
      <c r="D42" s="2" t="s">
        <v>56</v>
      </c>
      <c r="E42" s="20">
        <v>3.16326530612244</v>
      </c>
      <c r="F42" s="9"/>
      <c r="G42" s="9"/>
      <c r="H42" s="9">
        <v>2</v>
      </c>
      <c r="I42" s="9"/>
      <c r="J42" s="19">
        <f t="shared" si="3"/>
        <v>2.065306122448976</v>
      </c>
      <c r="K42" s="19">
        <f t="shared" si="5"/>
        <v>18.38459030381953</v>
      </c>
      <c r="L42" s="30">
        <v>29.375</v>
      </c>
      <c r="M42" s="30">
        <f t="shared" si="4"/>
        <v>47.75959030381953</v>
      </c>
      <c r="N42" s="16" t="s">
        <v>114</v>
      </c>
    </row>
    <row r="43" spans="1:14" ht="18" customHeight="1">
      <c r="A43" s="9">
        <v>41</v>
      </c>
      <c r="B43" s="2" t="s">
        <v>16</v>
      </c>
      <c r="C43" s="2">
        <v>183800786</v>
      </c>
      <c r="D43" s="2" t="s">
        <v>57</v>
      </c>
      <c r="E43" s="20">
        <v>3.13793103448275</v>
      </c>
      <c r="F43" s="9"/>
      <c r="G43" s="9"/>
      <c r="H43" s="9">
        <v>2</v>
      </c>
      <c r="I43" s="9"/>
      <c r="J43" s="19">
        <f t="shared" si="3"/>
        <v>2.0551724137931</v>
      </c>
      <c r="K43" s="19">
        <f t="shared" si="5"/>
        <v>18.29438378195262</v>
      </c>
      <c r="L43" s="30">
        <v>29.375</v>
      </c>
      <c r="M43" s="30">
        <f t="shared" si="4"/>
        <v>47.66938378195262</v>
      </c>
      <c r="N43" s="16" t="s">
        <v>114</v>
      </c>
    </row>
    <row r="44" spans="1:14" ht="18" customHeight="1">
      <c r="A44" s="9">
        <v>42</v>
      </c>
      <c r="B44" s="8" t="s">
        <v>16</v>
      </c>
      <c r="C44" s="8">
        <v>183800779</v>
      </c>
      <c r="D44" s="2" t="s">
        <v>58</v>
      </c>
      <c r="E44" s="19">
        <v>3.13265306122449</v>
      </c>
      <c r="F44" s="9"/>
      <c r="G44" s="9"/>
      <c r="H44" s="9">
        <v>2</v>
      </c>
      <c r="I44" s="9"/>
      <c r="J44" s="19">
        <f t="shared" si="3"/>
        <v>2.053061224489796</v>
      </c>
      <c r="K44" s="19">
        <f t="shared" si="5"/>
        <v>18.275590756563716</v>
      </c>
      <c r="L44" s="30">
        <v>29.375</v>
      </c>
      <c r="M44" s="30">
        <f t="shared" si="4"/>
        <v>47.650590756563716</v>
      </c>
      <c r="N44" s="16" t="s">
        <v>114</v>
      </c>
    </row>
    <row r="45" spans="1:14" ht="18" customHeight="1">
      <c r="A45" s="9">
        <v>43</v>
      </c>
      <c r="B45" s="9" t="s">
        <v>14</v>
      </c>
      <c r="C45" s="8">
        <v>182720549</v>
      </c>
      <c r="D45" s="2" t="s">
        <v>59</v>
      </c>
      <c r="E45" s="19">
        <v>3.07758620689655</v>
      </c>
      <c r="F45" s="9"/>
      <c r="G45" s="9"/>
      <c r="H45" s="9">
        <v>2</v>
      </c>
      <c r="I45" s="9"/>
      <c r="J45" s="19">
        <f t="shared" si="3"/>
        <v>2.0310344827586198</v>
      </c>
      <c r="K45" s="19">
        <f t="shared" si="5"/>
        <v>18.079516858339105</v>
      </c>
      <c r="L45" s="30">
        <v>29.375</v>
      </c>
      <c r="M45" s="30">
        <f t="shared" si="4"/>
        <v>47.454516858339105</v>
      </c>
      <c r="N45" s="16" t="s">
        <v>114</v>
      </c>
    </row>
    <row r="46" spans="1:14" ht="18" customHeight="1">
      <c r="A46" s="9">
        <v>44</v>
      </c>
      <c r="B46" s="2" t="s">
        <v>16</v>
      </c>
      <c r="C46" s="2">
        <v>183800784</v>
      </c>
      <c r="D46" s="2" t="s">
        <v>60</v>
      </c>
      <c r="E46" s="20">
        <v>2.73469387755102</v>
      </c>
      <c r="F46" s="9"/>
      <c r="G46" s="9"/>
      <c r="H46" s="9">
        <v>2</v>
      </c>
      <c r="I46" s="9"/>
      <c r="J46" s="19">
        <f t="shared" si="3"/>
        <v>1.893877551020408</v>
      </c>
      <c r="K46" s="19">
        <f t="shared" si="5"/>
        <v>16.8585966422377</v>
      </c>
      <c r="L46" s="30">
        <v>28.541666666666668</v>
      </c>
      <c r="M46" s="30">
        <f t="shared" si="4"/>
        <v>45.40026330890437</v>
      </c>
      <c r="N46" s="16" t="s">
        <v>114</v>
      </c>
    </row>
    <row r="47" spans="1:14" ht="18" customHeight="1">
      <c r="A47" s="9">
        <v>45</v>
      </c>
      <c r="B47" s="8" t="s">
        <v>16</v>
      </c>
      <c r="C47" s="8">
        <v>183800778</v>
      </c>
      <c r="D47" s="2" t="s">
        <v>61</v>
      </c>
      <c r="E47" s="19">
        <v>3.22448979591836</v>
      </c>
      <c r="F47" s="9"/>
      <c r="G47" s="9">
        <v>1</v>
      </c>
      <c r="H47" s="9"/>
      <c r="I47" s="9"/>
      <c r="J47" s="19">
        <f t="shared" si="3"/>
        <v>1.689795918367344</v>
      </c>
      <c r="K47" s="19">
        <f t="shared" si="5"/>
        <v>15.041937521306888</v>
      </c>
      <c r="L47" s="30">
        <v>28.958333333333332</v>
      </c>
      <c r="M47" s="30">
        <f t="shared" si="4"/>
        <v>44.00027085464022</v>
      </c>
      <c r="N47" s="16" t="s">
        <v>114</v>
      </c>
    </row>
    <row r="48" spans="1:14" ht="18" customHeight="1">
      <c r="A48" s="9">
        <v>46</v>
      </c>
      <c r="B48" s="2" t="s">
        <v>16</v>
      </c>
      <c r="C48" s="2">
        <v>183800801</v>
      </c>
      <c r="D48" s="2" t="s">
        <v>65</v>
      </c>
      <c r="E48" s="20">
        <v>3.15306122448979</v>
      </c>
      <c r="F48" s="9">
        <v>0.5</v>
      </c>
      <c r="G48" s="9"/>
      <c r="H48" s="9"/>
      <c r="I48" s="9"/>
      <c r="J48" s="19">
        <f t="shared" si="3"/>
        <v>1.4612244897959161</v>
      </c>
      <c r="K48" s="19">
        <f t="shared" si="5"/>
        <v>13.007279305864413</v>
      </c>
      <c r="L48" s="30">
        <v>29.791666666666668</v>
      </c>
      <c r="M48" s="30">
        <f t="shared" si="4"/>
        <v>42.79894597253108</v>
      </c>
      <c r="N48" s="16" t="s">
        <v>114</v>
      </c>
    </row>
    <row r="49" spans="1:14" ht="18" customHeight="1">
      <c r="A49" s="9">
        <v>47</v>
      </c>
      <c r="B49" s="2" t="s">
        <v>16</v>
      </c>
      <c r="C49" s="2">
        <v>183800810</v>
      </c>
      <c r="D49" s="2" t="s">
        <v>62</v>
      </c>
      <c r="E49" s="20">
        <v>2.73148148148148</v>
      </c>
      <c r="F49" s="9">
        <v>0.25</v>
      </c>
      <c r="G49" s="9">
        <v>1</v>
      </c>
      <c r="H49" s="9"/>
      <c r="I49" s="9"/>
      <c r="J49" s="19">
        <f t="shared" si="3"/>
        <v>1.5925925925925921</v>
      </c>
      <c r="K49" s="19">
        <f t="shared" si="5"/>
        <v>14.17666951037469</v>
      </c>
      <c r="L49" s="30">
        <v>28.541666666666668</v>
      </c>
      <c r="M49" s="30">
        <f t="shared" si="4"/>
        <v>42.71833617704136</v>
      </c>
      <c r="N49" s="16" t="s">
        <v>114</v>
      </c>
    </row>
    <row r="50" spans="1:14" ht="18" customHeight="1">
      <c r="A50" s="9">
        <v>48</v>
      </c>
      <c r="B50" s="2" t="s">
        <v>20</v>
      </c>
      <c r="C50" s="2">
        <v>182590507</v>
      </c>
      <c r="D50" s="2" t="s">
        <v>63</v>
      </c>
      <c r="E50" s="19">
        <v>3.396551724</v>
      </c>
      <c r="F50" s="9"/>
      <c r="G50" s="9">
        <v>0.5</v>
      </c>
      <c r="H50" s="9"/>
      <c r="I50" s="9"/>
      <c r="J50" s="19">
        <f t="shared" si="3"/>
        <v>1.5586206896</v>
      </c>
      <c r="K50" s="19">
        <f t="shared" si="5"/>
        <v>13.874264209983037</v>
      </c>
      <c r="L50" s="30">
        <v>27.708333333333332</v>
      </c>
      <c r="M50" s="30">
        <f t="shared" si="4"/>
        <v>41.58259754331637</v>
      </c>
      <c r="N50" s="16" t="s">
        <v>115</v>
      </c>
    </row>
    <row r="51" spans="1:14" ht="18" customHeight="1">
      <c r="A51" s="9">
        <v>49</v>
      </c>
      <c r="B51" s="2" t="s">
        <v>20</v>
      </c>
      <c r="C51" s="2">
        <v>182590510</v>
      </c>
      <c r="D51" s="2" t="s">
        <v>64</v>
      </c>
      <c r="E51" s="21">
        <v>3.672413793</v>
      </c>
      <c r="F51" s="9"/>
      <c r="G51" s="9"/>
      <c r="H51" s="9"/>
      <c r="I51" s="9"/>
      <c r="J51" s="19">
        <f t="shared" si="3"/>
        <v>1.4689655172</v>
      </c>
      <c r="K51" s="19">
        <f t="shared" si="5"/>
        <v>13.076187065255532</v>
      </c>
      <c r="L51" s="30">
        <v>27.916666666666668</v>
      </c>
      <c r="M51" s="30">
        <f t="shared" si="4"/>
        <v>40.992853731922196</v>
      </c>
      <c r="N51" s="16" t="s">
        <v>115</v>
      </c>
    </row>
    <row r="52" spans="1:14" ht="18" customHeight="1">
      <c r="A52" s="9">
        <v>50</v>
      </c>
      <c r="B52" s="2" t="s">
        <v>16</v>
      </c>
      <c r="C52" s="2">
        <v>183800795</v>
      </c>
      <c r="D52" s="2" t="s">
        <v>73</v>
      </c>
      <c r="E52" s="20">
        <v>2.86734693877551</v>
      </c>
      <c r="F52" s="9">
        <v>0.5</v>
      </c>
      <c r="G52" s="9"/>
      <c r="H52" s="9"/>
      <c r="I52" s="9"/>
      <c r="J52" s="19">
        <f t="shared" si="3"/>
        <v>1.346938775510204</v>
      </c>
      <c r="K52" s="19">
        <f t="shared" si="5"/>
        <v>11.989950198143191</v>
      </c>
      <c r="L52" s="30">
        <v>28.958333333333332</v>
      </c>
      <c r="M52" s="30">
        <f t="shared" si="4"/>
        <v>40.94828353147652</v>
      </c>
      <c r="N52" s="16" t="s">
        <v>115</v>
      </c>
    </row>
    <row r="53" spans="1:14" ht="18" customHeight="1">
      <c r="A53" s="9">
        <v>51</v>
      </c>
      <c r="B53" s="2" t="s">
        <v>20</v>
      </c>
      <c r="C53" s="2">
        <v>182590523</v>
      </c>
      <c r="D53" s="2" t="s">
        <v>66</v>
      </c>
      <c r="E53" s="19">
        <v>3.652542373</v>
      </c>
      <c r="F53" s="9"/>
      <c r="G53" s="9"/>
      <c r="H53" s="9"/>
      <c r="I53" s="9"/>
      <c r="J53" s="19">
        <f t="shared" si="3"/>
        <v>1.4610169492000002</v>
      </c>
      <c r="K53" s="19">
        <f t="shared" si="5"/>
        <v>13.005431856333397</v>
      </c>
      <c r="L53" s="30">
        <v>27.291666666666668</v>
      </c>
      <c r="M53" s="30">
        <f t="shared" si="4"/>
        <v>40.29709852300007</v>
      </c>
      <c r="N53" s="16" t="s">
        <v>115</v>
      </c>
    </row>
    <row r="54" spans="1:14" ht="18" customHeight="1">
      <c r="A54" s="9">
        <v>52</v>
      </c>
      <c r="B54" s="2" t="s">
        <v>16</v>
      </c>
      <c r="C54" s="2">
        <v>183800809</v>
      </c>
      <c r="D54" s="2" t="s">
        <v>67</v>
      </c>
      <c r="E54" s="20">
        <v>3.63265306122449</v>
      </c>
      <c r="F54" s="9"/>
      <c r="G54" s="9"/>
      <c r="H54" s="9"/>
      <c r="I54" s="9"/>
      <c r="J54" s="19">
        <f t="shared" si="3"/>
        <v>1.453061224489796</v>
      </c>
      <c r="K54" s="19">
        <f t="shared" si="5"/>
        <v>12.9346129410272</v>
      </c>
      <c r="L54" s="30">
        <v>27.083333333333332</v>
      </c>
      <c r="M54" s="30">
        <f t="shared" si="4"/>
        <v>40.01794627436053</v>
      </c>
      <c r="N54" s="16" t="s">
        <v>115</v>
      </c>
    </row>
    <row r="55" spans="1:14" ht="18" customHeight="1">
      <c r="A55" s="9">
        <v>53</v>
      </c>
      <c r="B55" s="2" t="s">
        <v>16</v>
      </c>
      <c r="C55" s="2">
        <v>183800792</v>
      </c>
      <c r="D55" s="2" t="s">
        <v>68</v>
      </c>
      <c r="E55" s="20">
        <v>3.53125</v>
      </c>
      <c r="F55" s="9"/>
      <c r="G55" s="9"/>
      <c r="H55" s="9"/>
      <c r="I55" s="9"/>
      <c r="J55" s="19">
        <f t="shared" si="3"/>
        <v>1.4125</v>
      </c>
      <c r="K55" s="19">
        <f t="shared" si="5"/>
        <v>12.573551940742208</v>
      </c>
      <c r="L55" s="30">
        <v>26.875</v>
      </c>
      <c r="M55" s="30">
        <f t="shared" si="4"/>
        <v>39.448551940742206</v>
      </c>
      <c r="N55" s="16" t="s">
        <v>115</v>
      </c>
    </row>
    <row r="56" spans="1:14" ht="18" customHeight="1">
      <c r="A56" s="9">
        <v>54</v>
      </c>
      <c r="B56" s="2" t="s">
        <v>16</v>
      </c>
      <c r="C56" s="2">
        <v>183800776</v>
      </c>
      <c r="D56" s="2" t="s">
        <v>69</v>
      </c>
      <c r="E56" s="20">
        <v>3.48958333333333</v>
      </c>
      <c r="F56" s="9"/>
      <c r="G56" s="9"/>
      <c r="H56" s="9"/>
      <c r="I56" s="9"/>
      <c r="J56" s="19">
        <f t="shared" si="3"/>
        <v>1.3958333333333321</v>
      </c>
      <c r="K56" s="19">
        <f t="shared" si="5"/>
        <v>12.425191445866183</v>
      </c>
      <c r="L56" s="30">
        <v>26.875</v>
      </c>
      <c r="M56" s="30">
        <f t="shared" si="4"/>
        <v>39.30019144586618</v>
      </c>
      <c r="N56" s="16" t="s">
        <v>115</v>
      </c>
    </row>
    <row r="57" spans="1:14" ht="18" customHeight="1">
      <c r="A57" s="9">
        <v>55</v>
      </c>
      <c r="B57" s="2" t="s">
        <v>16</v>
      </c>
      <c r="C57" s="2">
        <v>183800800</v>
      </c>
      <c r="D57" s="2" t="s">
        <v>70</v>
      </c>
      <c r="E57" s="20">
        <v>3.47959183673469</v>
      </c>
      <c r="F57" s="9"/>
      <c r="G57" s="9"/>
      <c r="H57" s="9"/>
      <c r="I57" s="9"/>
      <c r="J57" s="19">
        <f t="shared" si="3"/>
        <v>1.391836734693876</v>
      </c>
      <c r="K57" s="19">
        <f t="shared" si="5"/>
        <v>12.389615204747951</v>
      </c>
      <c r="L57" s="30">
        <v>26.875</v>
      </c>
      <c r="M57" s="30">
        <f t="shared" si="4"/>
        <v>39.264615204747955</v>
      </c>
      <c r="N57" s="16" t="s">
        <v>115</v>
      </c>
    </row>
    <row r="58" spans="1:14" ht="18" customHeight="1">
      <c r="A58" s="9">
        <v>56</v>
      </c>
      <c r="B58" s="9" t="s">
        <v>14</v>
      </c>
      <c r="C58" s="8">
        <v>182720534</v>
      </c>
      <c r="D58" s="2" t="s">
        <v>71</v>
      </c>
      <c r="E58" s="20">
        <v>3.38135593220338</v>
      </c>
      <c r="F58" s="9"/>
      <c r="G58" s="9"/>
      <c r="H58" s="9"/>
      <c r="I58" s="9"/>
      <c r="J58" s="19">
        <f t="shared" si="3"/>
        <v>1.3525423728813522</v>
      </c>
      <c r="K58" s="19">
        <f t="shared" si="5"/>
        <v>12.03983134688736</v>
      </c>
      <c r="L58" s="30">
        <v>26.875</v>
      </c>
      <c r="M58" s="30">
        <f t="shared" si="4"/>
        <v>38.91483134688736</v>
      </c>
      <c r="N58" s="16" t="s">
        <v>115</v>
      </c>
    </row>
    <row r="59" spans="1:14" ht="18" customHeight="1">
      <c r="A59" s="9">
        <v>57</v>
      </c>
      <c r="B59" s="2" t="s">
        <v>20</v>
      </c>
      <c r="C59" s="2">
        <v>182590529</v>
      </c>
      <c r="D59" s="2" t="s">
        <v>72</v>
      </c>
      <c r="E59" s="19">
        <v>3.372881356</v>
      </c>
      <c r="F59" s="9"/>
      <c r="G59" s="9"/>
      <c r="H59" s="9"/>
      <c r="I59" s="9"/>
      <c r="J59" s="19">
        <f t="shared" si="3"/>
        <v>1.3491525424000002</v>
      </c>
      <c r="K59" s="19">
        <f t="shared" si="5"/>
        <v>12.009656331221809</v>
      </c>
      <c r="L59" s="30">
        <v>26.875</v>
      </c>
      <c r="M59" s="30">
        <f t="shared" si="4"/>
        <v>38.884656331221805</v>
      </c>
      <c r="N59" s="16" t="s">
        <v>115</v>
      </c>
    </row>
    <row r="60" spans="1:14" ht="18" customHeight="1">
      <c r="A60" s="9">
        <v>58</v>
      </c>
      <c r="B60" s="9" t="s">
        <v>14</v>
      </c>
      <c r="C60" s="8">
        <v>182720543</v>
      </c>
      <c r="D60" s="2" t="s">
        <v>74</v>
      </c>
      <c r="E60" s="21">
        <v>3.31666666666666</v>
      </c>
      <c r="F60" s="9"/>
      <c r="G60" s="9"/>
      <c r="H60" s="9"/>
      <c r="I60" s="9"/>
      <c r="J60" s="19">
        <f t="shared" si="3"/>
        <v>1.3266666666666642</v>
      </c>
      <c r="K60" s="19">
        <f t="shared" si="5"/>
        <v>11.809495392130712</v>
      </c>
      <c r="L60" s="30">
        <v>26.666666666666668</v>
      </c>
      <c r="M60" s="30">
        <f t="shared" si="4"/>
        <v>38.47616205879738</v>
      </c>
      <c r="N60" s="16" t="s">
        <v>115</v>
      </c>
    </row>
    <row r="61" spans="1:14" ht="18" customHeight="1">
      <c r="A61" s="9">
        <v>59</v>
      </c>
      <c r="B61" s="2" t="s">
        <v>16</v>
      </c>
      <c r="C61" s="2">
        <v>183800787</v>
      </c>
      <c r="D61" s="2" t="s">
        <v>75</v>
      </c>
      <c r="E61" s="20">
        <v>3.21875</v>
      </c>
      <c r="F61" s="9"/>
      <c r="G61" s="9"/>
      <c r="H61" s="9"/>
      <c r="I61" s="9"/>
      <c r="J61" s="19">
        <f t="shared" si="3"/>
        <v>1.2875</v>
      </c>
      <c r="K61" s="19">
        <f t="shared" si="5"/>
        <v>11.4608482291721</v>
      </c>
      <c r="L61" s="30">
        <v>25.625</v>
      </c>
      <c r="M61" s="30">
        <f t="shared" si="4"/>
        <v>37.0858482291721</v>
      </c>
      <c r="N61" s="16" t="s">
        <v>115</v>
      </c>
    </row>
    <row r="62" spans="1:14" ht="18" customHeight="1">
      <c r="A62" s="9">
        <v>60</v>
      </c>
      <c r="B62" s="2" t="s">
        <v>16</v>
      </c>
      <c r="C62" s="2">
        <v>183800811</v>
      </c>
      <c r="D62" s="2" t="s">
        <v>76</v>
      </c>
      <c r="E62" s="20">
        <v>3.19791666666666</v>
      </c>
      <c r="F62" s="9"/>
      <c r="G62" s="9"/>
      <c r="H62" s="9"/>
      <c r="I62" s="9"/>
      <c r="J62" s="19">
        <f t="shared" si="3"/>
        <v>1.2791666666666641</v>
      </c>
      <c r="K62" s="19">
        <f t="shared" si="5"/>
        <v>11.386667981734071</v>
      </c>
      <c r="L62" s="30">
        <v>25.625</v>
      </c>
      <c r="M62" s="30">
        <f t="shared" si="4"/>
        <v>37.01166798173407</v>
      </c>
      <c r="N62" s="16" t="s">
        <v>115</v>
      </c>
    </row>
    <row r="63" spans="1:14" ht="18" customHeight="1">
      <c r="A63" s="9">
        <v>61</v>
      </c>
      <c r="B63" s="9" t="s">
        <v>14</v>
      </c>
      <c r="C63" s="8">
        <v>182720544</v>
      </c>
      <c r="D63" s="2" t="s">
        <v>77</v>
      </c>
      <c r="E63" s="20">
        <v>3.18965517241379</v>
      </c>
      <c r="F63" s="9"/>
      <c r="G63" s="9"/>
      <c r="H63" s="9"/>
      <c r="I63" s="9"/>
      <c r="J63" s="19">
        <f t="shared" si="3"/>
        <v>1.275862068965516</v>
      </c>
      <c r="K63" s="19">
        <f t="shared" si="5"/>
        <v>11.357251676715563</v>
      </c>
      <c r="L63" s="30">
        <v>25.625</v>
      </c>
      <c r="M63" s="30">
        <f t="shared" si="4"/>
        <v>36.98225167671556</v>
      </c>
      <c r="N63" s="16" t="s">
        <v>115</v>
      </c>
    </row>
    <row r="64" spans="1:14" ht="18" customHeight="1">
      <c r="A64" s="9">
        <v>62</v>
      </c>
      <c r="B64" s="2" t="s">
        <v>16</v>
      </c>
      <c r="C64" s="2">
        <v>183800777</v>
      </c>
      <c r="D64" s="2" t="s">
        <v>78</v>
      </c>
      <c r="E64" s="21">
        <v>3.10416666666666</v>
      </c>
      <c r="F64" s="9"/>
      <c r="G64" s="9"/>
      <c r="H64" s="9"/>
      <c r="I64" s="9"/>
      <c r="J64" s="19">
        <f t="shared" si="3"/>
        <v>1.241666666666664</v>
      </c>
      <c r="K64" s="19">
        <f t="shared" si="5"/>
        <v>11.052856868263037</v>
      </c>
      <c r="L64" s="30">
        <v>25.625</v>
      </c>
      <c r="M64" s="30">
        <f t="shared" si="4"/>
        <v>36.677856868263035</v>
      </c>
      <c r="N64" s="16" t="s">
        <v>115</v>
      </c>
    </row>
    <row r="65" spans="1:14" ht="18" customHeight="1">
      <c r="A65" s="9">
        <v>63</v>
      </c>
      <c r="B65" s="2" t="s">
        <v>16</v>
      </c>
      <c r="C65" s="2">
        <v>183800818</v>
      </c>
      <c r="D65" s="2" t="s">
        <v>79</v>
      </c>
      <c r="E65" s="20">
        <v>3.03846153846153</v>
      </c>
      <c r="F65" s="9"/>
      <c r="G65" s="9"/>
      <c r="H65" s="9"/>
      <c r="I65" s="9"/>
      <c r="J65" s="19">
        <f t="shared" si="3"/>
        <v>1.215384615384612</v>
      </c>
      <c r="K65" s="19">
        <f t="shared" si="5"/>
        <v>10.818903780189316</v>
      </c>
      <c r="L65" s="30">
        <v>25.416666666666668</v>
      </c>
      <c r="M65" s="30">
        <f t="shared" si="4"/>
        <v>36.23557044685599</v>
      </c>
      <c r="N65" s="16" t="s">
        <v>115</v>
      </c>
    </row>
    <row r="66" spans="1:14" ht="18" customHeight="1">
      <c r="A66" s="9">
        <v>64</v>
      </c>
      <c r="B66" s="2" t="s">
        <v>16</v>
      </c>
      <c r="C66" s="2">
        <v>183800796</v>
      </c>
      <c r="D66" s="2" t="s">
        <v>80</v>
      </c>
      <c r="E66" s="20">
        <v>2.98958333333333</v>
      </c>
      <c r="F66" s="9"/>
      <c r="G66" s="9"/>
      <c r="H66" s="9"/>
      <c r="I66" s="9"/>
      <c r="J66" s="19">
        <f t="shared" si="3"/>
        <v>1.195833333333332</v>
      </c>
      <c r="K66" s="19">
        <f t="shared" si="5"/>
        <v>10.644865507354009</v>
      </c>
      <c r="L66" s="30">
        <v>25.208333333333332</v>
      </c>
      <c r="M66" s="30">
        <f t="shared" si="4"/>
        <v>35.85319884068734</v>
      </c>
      <c r="N66" s="16" t="s">
        <v>115</v>
      </c>
    </row>
    <row r="67" spans="1:14" ht="18" customHeight="1">
      <c r="A67" s="9">
        <v>65</v>
      </c>
      <c r="B67" s="2" t="s">
        <v>16</v>
      </c>
      <c r="C67" s="2">
        <v>183800802</v>
      </c>
      <c r="D67" s="2" t="s">
        <v>81</v>
      </c>
      <c r="E67" s="20">
        <v>2.96938775510204</v>
      </c>
      <c r="F67" s="9"/>
      <c r="G67" s="9"/>
      <c r="H67" s="9"/>
      <c r="I67" s="9"/>
      <c r="J67" s="19">
        <f aca="true" t="shared" si="6" ref="J67:J97">E67*0.4+(F67+G67+H67)*0.4+I67*0.2</f>
        <v>1.187755102040816</v>
      </c>
      <c r="K67" s="19">
        <f t="shared" si="5"/>
        <v>10.572956083817175</v>
      </c>
      <c r="L67" s="30">
        <v>25.208333333333332</v>
      </c>
      <c r="M67" s="30">
        <f aca="true" t="shared" si="7" ref="M67:M97">K67+L67</f>
        <v>35.781289417150504</v>
      </c>
      <c r="N67" s="16" t="s">
        <v>115</v>
      </c>
    </row>
    <row r="68" spans="1:14" ht="18" customHeight="1">
      <c r="A68" s="9">
        <v>66</v>
      </c>
      <c r="B68" s="2" t="s">
        <v>20</v>
      </c>
      <c r="C68" s="2">
        <v>182590528</v>
      </c>
      <c r="D68" s="2" t="s">
        <v>82</v>
      </c>
      <c r="E68" s="21">
        <v>2.916666667</v>
      </c>
      <c r="F68" s="9"/>
      <c r="G68" s="9"/>
      <c r="H68" s="9"/>
      <c r="I68" s="9"/>
      <c r="J68" s="19">
        <f t="shared" si="6"/>
        <v>1.1666666668</v>
      </c>
      <c r="K68" s="19">
        <f aca="true" t="shared" si="8" ref="K68:K97">J68/5.616949*50</f>
        <v>10.385234642507882</v>
      </c>
      <c r="L68" s="30">
        <v>25.208333333333332</v>
      </c>
      <c r="M68" s="30">
        <f t="shared" si="7"/>
        <v>35.59356797584121</v>
      </c>
      <c r="N68" s="16" t="s">
        <v>115</v>
      </c>
    </row>
    <row r="69" spans="1:14" ht="18" customHeight="1">
      <c r="A69" s="9">
        <v>67</v>
      </c>
      <c r="B69" s="9" t="s">
        <v>16</v>
      </c>
      <c r="C69" s="2">
        <v>183800805</v>
      </c>
      <c r="D69" s="2" t="s">
        <v>83</v>
      </c>
      <c r="E69" s="20">
        <v>3.55208333333333</v>
      </c>
      <c r="F69" s="9"/>
      <c r="G69" s="9"/>
      <c r="H69" s="9"/>
      <c r="I69" s="9"/>
      <c r="J69" s="19">
        <f t="shared" si="6"/>
        <v>1.420833333333332</v>
      </c>
      <c r="K69" s="19">
        <f t="shared" si="8"/>
        <v>12.647732188180202</v>
      </c>
      <c r="L69" s="30">
        <v>25.625</v>
      </c>
      <c r="M69" s="30">
        <f t="shared" si="7"/>
        <v>38.2727321881802</v>
      </c>
      <c r="N69" s="16" t="s">
        <v>115</v>
      </c>
    </row>
    <row r="70" spans="1:14" ht="18" customHeight="1">
      <c r="A70" s="9">
        <v>68</v>
      </c>
      <c r="B70" s="9" t="s">
        <v>20</v>
      </c>
      <c r="C70" s="2">
        <v>182590513</v>
      </c>
      <c r="D70" s="2" t="s">
        <v>84</v>
      </c>
      <c r="E70" s="20">
        <v>3.474137931</v>
      </c>
      <c r="F70" s="9"/>
      <c r="G70" s="9"/>
      <c r="H70" s="9"/>
      <c r="I70" s="9"/>
      <c r="J70" s="19">
        <f t="shared" si="6"/>
        <v>1.3896551724000001</v>
      </c>
      <c r="K70" s="19">
        <f t="shared" si="8"/>
        <v>12.370195745056614</v>
      </c>
      <c r="L70" s="30">
        <v>25.833333333333332</v>
      </c>
      <c r="M70" s="30">
        <f t="shared" si="7"/>
        <v>38.20352907838995</v>
      </c>
      <c r="N70" s="16" t="s">
        <v>115</v>
      </c>
    </row>
    <row r="71" spans="1:194" ht="18" customHeight="1">
      <c r="A71" s="9">
        <v>69</v>
      </c>
      <c r="B71" s="9" t="s">
        <v>14</v>
      </c>
      <c r="C71" s="2">
        <v>182720538</v>
      </c>
      <c r="D71" s="9" t="s">
        <v>85</v>
      </c>
      <c r="E71" s="19">
        <v>3.35593220338983</v>
      </c>
      <c r="F71" s="9"/>
      <c r="G71" s="9"/>
      <c r="H71" s="9"/>
      <c r="I71" s="9"/>
      <c r="J71" s="19">
        <f t="shared" si="6"/>
        <v>1.3423728813559321</v>
      </c>
      <c r="K71" s="19">
        <f t="shared" si="8"/>
        <v>11.949306299166434</v>
      </c>
      <c r="L71" s="30">
        <v>25.625</v>
      </c>
      <c r="M71" s="30">
        <f t="shared" si="7"/>
        <v>37.57430629916644</v>
      </c>
      <c r="N71" s="16" t="s">
        <v>115</v>
      </c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J71" s="1"/>
      <c r="GK71" s="1"/>
      <c r="GL71" s="1"/>
    </row>
    <row r="72" spans="1:194" ht="18" customHeight="1">
      <c r="A72" s="9">
        <v>70</v>
      </c>
      <c r="B72" s="9" t="s">
        <v>14</v>
      </c>
      <c r="C72" s="2">
        <v>182720551</v>
      </c>
      <c r="D72" s="9" t="s">
        <v>86</v>
      </c>
      <c r="E72" s="19">
        <v>3.33898305084745</v>
      </c>
      <c r="F72" s="9"/>
      <c r="G72" s="9"/>
      <c r="H72" s="9"/>
      <c r="I72" s="9"/>
      <c r="J72" s="19">
        <f t="shared" si="6"/>
        <v>1.3355932203389802</v>
      </c>
      <c r="K72" s="19">
        <f t="shared" si="8"/>
        <v>11.888956267352437</v>
      </c>
      <c r="L72" s="30">
        <v>25.625</v>
      </c>
      <c r="M72" s="30">
        <f t="shared" si="7"/>
        <v>37.51395626735244</v>
      </c>
      <c r="N72" s="16" t="s">
        <v>115</v>
      </c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J72" s="1"/>
      <c r="GK72" s="1"/>
      <c r="GL72" s="1"/>
    </row>
    <row r="73" spans="1:194" ht="18" customHeight="1">
      <c r="A73" s="9">
        <v>71</v>
      </c>
      <c r="B73" s="9" t="s">
        <v>20</v>
      </c>
      <c r="C73" s="2">
        <v>182590514</v>
      </c>
      <c r="D73" s="9" t="s">
        <v>87</v>
      </c>
      <c r="E73" s="19">
        <v>3.301724138</v>
      </c>
      <c r="F73" s="9"/>
      <c r="G73" s="9"/>
      <c r="H73" s="9"/>
      <c r="I73" s="9"/>
      <c r="J73" s="19">
        <f t="shared" si="6"/>
        <v>1.3206896552</v>
      </c>
      <c r="K73" s="19">
        <f t="shared" si="8"/>
        <v>11.756290249386279</v>
      </c>
      <c r="L73" s="30">
        <v>25.625</v>
      </c>
      <c r="M73" s="30">
        <f t="shared" si="7"/>
        <v>37.38129024938628</v>
      </c>
      <c r="N73" s="16" t="s">
        <v>115</v>
      </c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J73" s="1"/>
      <c r="GK73" s="1"/>
      <c r="GL73" s="1"/>
    </row>
    <row r="74" spans="1:194" ht="18" customHeight="1">
      <c r="A74" s="9">
        <v>72</v>
      </c>
      <c r="B74" s="9" t="s">
        <v>20</v>
      </c>
      <c r="C74" s="2">
        <v>182590512</v>
      </c>
      <c r="D74" s="9" t="s">
        <v>88</v>
      </c>
      <c r="E74" s="19">
        <v>3.275862069</v>
      </c>
      <c r="F74" s="9"/>
      <c r="G74" s="9"/>
      <c r="H74" s="9"/>
      <c r="I74" s="9"/>
      <c r="J74" s="19">
        <f t="shared" si="6"/>
        <v>1.3103448276</v>
      </c>
      <c r="K74" s="19">
        <f t="shared" si="8"/>
        <v>11.664204424857695</v>
      </c>
      <c r="L74" s="30">
        <v>25.625</v>
      </c>
      <c r="M74" s="30">
        <f t="shared" si="7"/>
        <v>37.289204424857694</v>
      </c>
      <c r="N74" s="16" t="s">
        <v>115</v>
      </c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J74" s="1"/>
      <c r="GK74" s="1"/>
      <c r="GL74" s="1"/>
    </row>
    <row r="75" spans="1:194" ht="18" customHeight="1">
      <c r="A75" s="9">
        <v>73</v>
      </c>
      <c r="B75" s="9" t="s">
        <v>16</v>
      </c>
      <c r="C75" s="2">
        <v>183800812</v>
      </c>
      <c r="D75" s="9" t="s">
        <v>89</v>
      </c>
      <c r="E75" s="19">
        <v>3.27551020408163</v>
      </c>
      <c r="F75" s="9"/>
      <c r="G75" s="9"/>
      <c r="H75" s="9"/>
      <c r="I75" s="9"/>
      <c r="J75" s="19">
        <f t="shared" si="6"/>
        <v>1.3102040816326521</v>
      </c>
      <c r="K75" s="19">
        <f t="shared" si="8"/>
        <v>11.662951556375642</v>
      </c>
      <c r="L75" s="30">
        <v>25.625</v>
      </c>
      <c r="M75" s="30">
        <f t="shared" si="7"/>
        <v>37.287951556375646</v>
      </c>
      <c r="N75" s="16" t="s">
        <v>115</v>
      </c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J75" s="1"/>
      <c r="GK75" s="1"/>
      <c r="GL75" s="1"/>
    </row>
    <row r="76" spans="1:194" ht="18" customHeight="1">
      <c r="A76" s="9">
        <v>74</v>
      </c>
      <c r="B76" s="9" t="s">
        <v>20</v>
      </c>
      <c r="C76" s="2">
        <v>182590509</v>
      </c>
      <c r="D76" s="9" t="s">
        <v>90</v>
      </c>
      <c r="E76" s="19">
        <v>3.275</v>
      </c>
      <c r="F76" s="9"/>
      <c r="G76" s="9"/>
      <c r="H76" s="9"/>
      <c r="I76" s="9"/>
      <c r="J76" s="19">
        <f t="shared" si="6"/>
        <v>1.31</v>
      </c>
      <c r="K76" s="19">
        <f t="shared" si="8"/>
        <v>11.661134897254719</v>
      </c>
      <c r="L76" s="30">
        <v>25.625</v>
      </c>
      <c r="M76" s="30">
        <f t="shared" si="7"/>
        <v>37.28613489725472</v>
      </c>
      <c r="N76" s="16" t="s">
        <v>115</v>
      </c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J76" s="1"/>
      <c r="GK76" s="1"/>
      <c r="GL76" s="1"/>
    </row>
    <row r="77" spans="1:194" ht="18" customHeight="1">
      <c r="A77" s="9">
        <v>75</v>
      </c>
      <c r="B77" s="9" t="s">
        <v>16</v>
      </c>
      <c r="C77" s="2">
        <v>183800816</v>
      </c>
      <c r="D77" s="9" t="s">
        <v>91</v>
      </c>
      <c r="E77" s="19">
        <v>3.25510204081632</v>
      </c>
      <c r="F77" s="9"/>
      <c r="G77" s="9"/>
      <c r="H77" s="9"/>
      <c r="I77" s="9"/>
      <c r="J77" s="19">
        <f t="shared" si="6"/>
        <v>1.302040816326528</v>
      </c>
      <c r="K77" s="19">
        <f t="shared" si="8"/>
        <v>11.590285191538396</v>
      </c>
      <c r="L77" s="30">
        <v>25.625</v>
      </c>
      <c r="M77" s="30">
        <f t="shared" si="7"/>
        <v>37.2152851915384</v>
      </c>
      <c r="N77" s="16" t="s">
        <v>115</v>
      </c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J77" s="1"/>
      <c r="GK77" s="1"/>
      <c r="GL77" s="1"/>
    </row>
    <row r="78" spans="1:194" ht="18" customHeight="1">
      <c r="A78" s="9">
        <v>76</v>
      </c>
      <c r="B78" s="9" t="s">
        <v>20</v>
      </c>
      <c r="C78" s="2">
        <v>182590521</v>
      </c>
      <c r="D78" s="9" t="s">
        <v>92</v>
      </c>
      <c r="E78" s="19">
        <v>3.232758621</v>
      </c>
      <c r="F78" s="9"/>
      <c r="G78" s="9"/>
      <c r="H78" s="9"/>
      <c r="I78" s="9"/>
      <c r="J78" s="19">
        <f t="shared" si="6"/>
        <v>1.2931034484000001</v>
      </c>
      <c r="K78" s="19">
        <f t="shared" si="8"/>
        <v>11.510728051830274</v>
      </c>
      <c r="L78" s="30">
        <v>25.625</v>
      </c>
      <c r="M78" s="30">
        <f t="shared" si="7"/>
        <v>37.13572805183027</v>
      </c>
      <c r="N78" s="16" t="s">
        <v>115</v>
      </c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J78" s="1"/>
      <c r="GK78" s="1"/>
      <c r="GL78" s="1"/>
    </row>
    <row r="79" spans="1:194" ht="18" customHeight="1">
      <c r="A79" s="9">
        <v>77</v>
      </c>
      <c r="B79" s="9" t="s">
        <v>16</v>
      </c>
      <c r="C79" s="2">
        <v>183800806</v>
      </c>
      <c r="D79" s="9" t="s">
        <v>93</v>
      </c>
      <c r="E79" s="19">
        <v>3.21</v>
      </c>
      <c r="F79" s="9"/>
      <c r="G79" s="9"/>
      <c r="H79" s="9"/>
      <c r="I79" s="9"/>
      <c r="J79" s="19">
        <f t="shared" si="6"/>
        <v>1.284</v>
      </c>
      <c r="K79" s="19">
        <f t="shared" si="8"/>
        <v>11.429692525248138</v>
      </c>
      <c r="L79" s="30">
        <v>25.416666666666668</v>
      </c>
      <c r="M79" s="30">
        <f t="shared" si="7"/>
        <v>36.84635919191481</v>
      </c>
      <c r="N79" s="16" t="s">
        <v>115</v>
      </c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J79" s="1"/>
      <c r="GK79" s="1"/>
      <c r="GL79" s="1"/>
    </row>
    <row r="80" spans="1:194" ht="18" customHeight="1">
      <c r="A80" s="9">
        <v>78</v>
      </c>
      <c r="B80" s="9" t="s">
        <v>20</v>
      </c>
      <c r="C80" s="2">
        <v>182590518</v>
      </c>
      <c r="D80" s="9" t="s">
        <v>94</v>
      </c>
      <c r="E80" s="19">
        <v>3.206896552</v>
      </c>
      <c r="F80" s="9"/>
      <c r="G80" s="9"/>
      <c r="H80" s="9"/>
      <c r="I80" s="9"/>
      <c r="J80" s="19">
        <f t="shared" si="6"/>
        <v>1.2827586208000001</v>
      </c>
      <c r="K80" s="19">
        <f t="shared" si="8"/>
        <v>11.41864222730169</v>
      </c>
      <c r="L80" s="30">
        <v>25.208333333333332</v>
      </c>
      <c r="M80" s="30">
        <f t="shared" si="7"/>
        <v>36.626975560635024</v>
      </c>
      <c r="N80" s="16" t="s">
        <v>115</v>
      </c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J80" s="1"/>
      <c r="GK80" s="1"/>
      <c r="GL80" s="1"/>
    </row>
    <row r="81" spans="1:194" ht="18" customHeight="1">
      <c r="A81" s="9">
        <v>79</v>
      </c>
      <c r="B81" s="9" t="s">
        <v>14</v>
      </c>
      <c r="C81" s="2">
        <v>182720540</v>
      </c>
      <c r="D81" s="9" t="s">
        <v>95</v>
      </c>
      <c r="E81" s="19">
        <v>3.18103448275862</v>
      </c>
      <c r="F81" s="9"/>
      <c r="G81" s="9"/>
      <c r="H81" s="9"/>
      <c r="I81" s="9"/>
      <c r="J81" s="19">
        <f t="shared" si="6"/>
        <v>1.272413793103448</v>
      </c>
      <c r="K81" s="19">
        <f t="shared" si="8"/>
        <v>11.326556401913637</v>
      </c>
      <c r="L81" s="30">
        <v>25.208333333333332</v>
      </c>
      <c r="M81" s="30">
        <f t="shared" si="7"/>
        <v>36.53488973524697</v>
      </c>
      <c r="N81" s="16" t="s">
        <v>115</v>
      </c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J81" s="1"/>
      <c r="GK81" s="1"/>
      <c r="GL81" s="1"/>
    </row>
    <row r="82" spans="1:194" ht="18" customHeight="1">
      <c r="A82" s="9">
        <v>80</v>
      </c>
      <c r="B82" s="9" t="s">
        <v>14</v>
      </c>
      <c r="C82" s="2">
        <v>182720533</v>
      </c>
      <c r="D82" s="9" t="s">
        <v>96</v>
      </c>
      <c r="E82" s="19">
        <v>3.14655172413793</v>
      </c>
      <c r="F82" s="9"/>
      <c r="G82" s="9"/>
      <c r="H82" s="9"/>
      <c r="I82" s="9"/>
      <c r="J82" s="19">
        <f t="shared" si="6"/>
        <v>1.2586206896551722</v>
      </c>
      <c r="K82" s="19">
        <f t="shared" si="8"/>
        <v>11.203775302705901</v>
      </c>
      <c r="L82" s="30">
        <v>25.208333333333332</v>
      </c>
      <c r="M82" s="30">
        <f t="shared" si="7"/>
        <v>36.412108636039235</v>
      </c>
      <c r="N82" s="16" t="s">
        <v>115</v>
      </c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J82" s="1"/>
      <c r="GK82" s="1"/>
      <c r="GL82" s="1"/>
    </row>
    <row r="83" spans="1:194" ht="18" customHeight="1">
      <c r="A83" s="9">
        <v>81</v>
      </c>
      <c r="B83" s="9" t="s">
        <v>20</v>
      </c>
      <c r="C83" s="2">
        <v>182590505</v>
      </c>
      <c r="D83" s="9" t="s">
        <v>97</v>
      </c>
      <c r="E83" s="19">
        <v>3.118644068</v>
      </c>
      <c r="F83" s="9"/>
      <c r="G83" s="9"/>
      <c r="H83" s="9"/>
      <c r="I83" s="9"/>
      <c r="J83" s="19">
        <f t="shared" si="6"/>
        <v>1.2474576272000002</v>
      </c>
      <c r="K83" s="19">
        <f t="shared" si="8"/>
        <v>11.104405854495031</v>
      </c>
      <c r="L83" s="30">
        <v>25.208333333333332</v>
      </c>
      <c r="M83" s="30">
        <f t="shared" si="7"/>
        <v>36.31273918782836</v>
      </c>
      <c r="N83" s="16" t="s">
        <v>115</v>
      </c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J83" s="1"/>
      <c r="GK83" s="1"/>
      <c r="GL83" s="1"/>
    </row>
    <row r="84" spans="1:194" ht="18" customHeight="1">
      <c r="A84" s="9">
        <v>82</v>
      </c>
      <c r="B84" s="9" t="s">
        <v>14</v>
      </c>
      <c r="C84" s="2">
        <v>182720545</v>
      </c>
      <c r="D84" s="9" t="s">
        <v>98</v>
      </c>
      <c r="E84" s="19">
        <v>3.08620689655172</v>
      </c>
      <c r="F84" s="9"/>
      <c r="G84" s="9"/>
      <c r="H84" s="9"/>
      <c r="I84" s="9"/>
      <c r="J84" s="19">
        <f t="shared" si="6"/>
        <v>1.2344827586206881</v>
      </c>
      <c r="K84" s="19">
        <f t="shared" si="8"/>
        <v>10.988908379092353</v>
      </c>
      <c r="L84" s="30">
        <v>25</v>
      </c>
      <c r="M84" s="30">
        <f t="shared" si="7"/>
        <v>35.98890837909235</v>
      </c>
      <c r="N84" s="16" t="s">
        <v>115</v>
      </c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J84" s="1"/>
      <c r="GK84" s="1"/>
      <c r="GL84" s="1"/>
    </row>
    <row r="85" spans="1:194" ht="18" customHeight="1">
      <c r="A85" s="9">
        <v>83</v>
      </c>
      <c r="B85" s="9" t="s">
        <v>14</v>
      </c>
      <c r="C85" s="2">
        <v>182720537</v>
      </c>
      <c r="D85" s="9" t="s">
        <v>99</v>
      </c>
      <c r="E85" s="19">
        <v>3.07272727272727</v>
      </c>
      <c r="F85" s="9"/>
      <c r="G85" s="9"/>
      <c r="H85" s="9"/>
      <c r="I85" s="9"/>
      <c r="J85" s="19">
        <f t="shared" si="6"/>
        <v>1.2290909090909081</v>
      </c>
      <c r="K85" s="19">
        <f t="shared" si="8"/>
        <v>10.94091213122024</v>
      </c>
      <c r="L85" s="30">
        <v>24.791666666666668</v>
      </c>
      <c r="M85" s="30">
        <f t="shared" si="7"/>
        <v>35.73257879788691</v>
      </c>
      <c r="N85" s="16" t="s">
        <v>115</v>
      </c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J85" s="1"/>
      <c r="GK85" s="1"/>
      <c r="GL85" s="1"/>
    </row>
    <row r="86" spans="1:194" ht="18" customHeight="1">
      <c r="A86" s="9">
        <v>84</v>
      </c>
      <c r="B86" s="9" t="s">
        <v>14</v>
      </c>
      <c r="C86" s="2">
        <v>182720542</v>
      </c>
      <c r="D86" s="9" t="s">
        <v>100</v>
      </c>
      <c r="E86" s="19">
        <v>3.01724137931034</v>
      </c>
      <c r="F86" s="9"/>
      <c r="G86" s="9"/>
      <c r="H86" s="9"/>
      <c r="I86" s="9"/>
      <c r="J86" s="19">
        <f t="shared" si="6"/>
        <v>1.2068965517241361</v>
      </c>
      <c r="K86" s="19">
        <f t="shared" si="8"/>
        <v>10.743346180676877</v>
      </c>
      <c r="L86" s="30">
        <v>24.791666666666668</v>
      </c>
      <c r="M86" s="30">
        <f t="shared" si="7"/>
        <v>35.535012847343545</v>
      </c>
      <c r="N86" s="16" t="s">
        <v>115</v>
      </c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J86" s="1"/>
      <c r="GK86" s="1"/>
      <c r="GL86" s="1"/>
    </row>
    <row r="87" spans="1:239" ht="18" customHeight="1">
      <c r="A87" s="9">
        <v>85</v>
      </c>
      <c r="B87" s="9" t="s">
        <v>16</v>
      </c>
      <c r="C87" s="2">
        <v>183800817</v>
      </c>
      <c r="D87" s="9" t="s">
        <v>103</v>
      </c>
      <c r="E87" s="19">
        <v>2.9375</v>
      </c>
      <c r="F87" s="9"/>
      <c r="G87" s="9"/>
      <c r="H87" s="9"/>
      <c r="I87" s="9"/>
      <c r="J87" s="19">
        <f t="shared" si="6"/>
        <v>1.175</v>
      </c>
      <c r="K87" s="19">
        <f t="shared" si="8"/>
        <v>10.459414888759005</v>
      </c>
      <c r="L87" s="30">
        <v>24.791666666666668</v>
      </c>
      <c r="M87" s="30">
        <f t="shared" si="7"/>
        <v>35.25108155542567</v>
      </c>
      <c r="N87" s="16" t="s">
        <v>115</v>
      </c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J87" s="1"/>
      <c r="GK87" s="1"/>
      <c r="GL87" s="1"/>
      <c r="HX87" s="11"/>
      <c r="HY87" s="11"/>
      <c r="HZ87" s="11"/>
      <c r="IA87" s="11"/>
      <c r="IB87" s="11"/>
      <c r="IC87" s="11"/>
      <c r="ID87" s="11"/>
      <c r="IE87" s="11"/>
    </row>
    <row r="88" spans="1:239" ht="18" customHeight="1">
      <c r="A88" s="9">
        <v>86</v>
      </c>
      <c r="B88" s="9" t="s">
        <v>14</v>
      </c>
      <c r="C88" s="2">
        <v>182720536</v>
      </c>
      <c r="D88" s="9" t="s">
        <v>101</v>
      </c>
      <c r="E88" s="19">
        <v>2.98148148148148</v>
      </c>
      <c r="F88" s="9"/>
      <c r="G88" s="9"/>
      <c r="H88" s="9"/>
      <c r="I88" s="9"/>
      <c r="J88" s="19">
        <f t="shared" si="6"/>
        <v>1.192592592592592</v>
      </c>
      <c r="K88" s="19">
        <f t="shared" si="8"/>
        <v>10.616017633350348</v>
      </c>
      <c r="L88" s="30">
        <v>24.583333333333332</v>
      </c>
      <c r="M88" s="30">
        <f t="shared" si="7"/>
        <v>35.19935096668368</v>
      </c>
      <c r="N88" s="16" t="s">
        <v>115</v>
      </c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J88" s="1"/>
      <c r="GK88" s="1"/>
      <c r="GL88" s="1"/>
      <c r="HX88" s="1"/>
      <c r="HY88" s="1"/>
      <c r="HZ88" s="1"/>
      <c r="IA88" s="1"/>
      <c r="IB88" s="1"/>
      <c r="IC88" s="1"/>
      <c r="ID88" s="1"/>
      <c r="IE88" s="1"/>
    </row>
    <row r="89" spans="1:239" ht="18" customHeight="1">
      <c r="A89" s="9">
        <v>87</v>
      </c>
      <c r="B89" s="9" t="s">
        <v>16</v>
      </c>
      <c r="C89" s="2">
        <v>183800820</v>
      </c>
      <c r="D89" s="9" t="s">
        <v>102</v>
      </c>
      <c r="E89" s="19">
        <v>2.96938775510204</v>
      </c>
      <c r="F89" s="9"/>
      <c r="G89" s="9"/>
      <c r="H89" s="9"/>
      <c r="I89" s="9"/>
      <c r="J89" s="19">
        <f t="shared" si="6"/>
        <v>1.187755102040816</v>
      </c>
      <c r="K89" s="19">
        <f t="shared" si="8"/>
        <v>10.572956083817175</v>
      </c>
      <c r="L89" s="30">
        <v>24.583333333333332</v>
      </c>
      <c r="M89" s="30">
        <f t="shared" si="7"/>
        <v>35.156289417150504</v>
      </c>
      <c r="N89" s="16" t="s">
        <v>115</v>
      </c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J89" s="1"/>
      <c r="GK89" s="1"/>
      <c r="GL89" s="1"/>
      <c r="HX89" s="1"/>
      <c r="HY89" s="1"/>
      <c r="HZ89" s="1"/>
      <c r="IA89" s="1"/>
      <c r="IB89" s="1"/>
      <c r="IC89" s="1"/>
      <c r="ID89" s="1"/>
      <c r="IE89" s="1"/>
    </row>
    <row r="90" spans="1:239" ht="18" customHeight="1">
      <c r="A90" s="9">
        <v>88</v>
      </c>
      <c r="B90" s="9" t="s">
        <v>14</v>
      </c>
      <c r="C90" s="2">
        <v>182720546</v>
      </c>
      <c r="D90" s="9" t="s">
        <v>104</v>
      </c>
      <c r="E90" s="19">
        <v>2.9051724137931</v>
      </c>
      <c r="F90" s="9"/>
      <c r="G90" s="9"/>
      <c r="H90" s="9"/>
      <c r="I90" s="9"/>
      <c r="J90" s="19">
        <f t="shared" si="6"/>
        <v>1.16206896551724</v>
      </c>
      <c r="K90" s="19">
        <f t="shared" si="8"/>
        <v>10.344307608251741</v>
      </c>
      <c r="L90" s="30">
        <v>24.791666666666668</v>
      </c>
      <c r="M90" s="30">
        <f t="shared" si="7"/>
        <v>35.13597427491841</v>
      </c>
      <c r="N90" s="16" t="s">
        <v>115</v>
      </c>
      <c r="BM90" s="1"/>
      <c r="BN90" s="1"/>
      <c r="BO90" s="1"/>
      <c r="BP90" s="1"/>
      <c r="BQ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J90" s="1"/>
      <c r="GK90" s="1"/>
      <c r="GL90" s="1"/>
      <c r="HX90" s="1"/>
      <c r="HY90" s="1"/>
      <c r="HZ90" s="1"/>
      <c r="IA90" s="1"/>
      <c r="IB90" s="1"/>
      <c r="IC90" s="1"/>
      <c r="ID90" s="1"/>
      <c r="IE90" s="1"/>
    </row>
    <row r="91" spans="1:239" ht="18" customHeight="1">
      <c r="A91" s="9">
        <v>89</v>
      </c>
      <c r="B91" s="9" t="s">
        <v>20</v>
      </c>
      <c r="C91" s="2">
        <v>182590506</v>
      </c>
      <c r="D91" s="9" t="s">
        <v>105</v>
      </c>
      <c r="E91" s="19">
        <v>2.883333333</v>
      </c>
      <c r="F91" s="9"/>
      <c r="G91" s="9"/>
      <c r="H91" s="9"/>
      <c r="I91" s="9"/>
      <c r="J91" s="19">
        <f t="shared" si="6"/>
        <v>1.1533333332</v>
      </c>
      <c r="K91" s="19">
        <f t="shared" si="8"/>
        <v>10.266546244233302</v>
      </c>
      <c r="L91" s="30">
        <v>24.166666666666668</v>
      </c>
      <c r="M91" s="30">
        <f t="shared" si="7"/>
        <v>34.43321291089997</v>
      </c>
      <c r="N91" s="16" t="s">
        <v>115</v>
      </c>
      <c r="BM91" s="1"/>
      <c r="BN91" s="1"/>
      <c r="BO91" s="1"/>
      <c r="BP91" s="1"/>
      <c r="BQ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J91" s="1"/>
      <c r="GK91" s="1"/>
      <c r="GL91" s="1"/>
      <c r="HX91" s="1"/>
      <c r="HY91" s="1"/>
      <c r="HZ91" s="1"/>
      <c r="IA91" s="1"/>
      <c r="IB91" s="1"/>
      <c r="IC91" s="1"/>
      <c r="ID91" s="1"/>
      <c r="IE91" s="1"/>
    </row>
    <row r="92" spans="1:239" ht="18" customHeight="1">
      <c r="A92" s="9">
        <v>90</v>
      </c>
      <c r="B92" s="9" t="s">
        <v>16</v>
      </c>
      <c r="C92" s="2">
        <v>183800819</v>
      </c>
      <c r="D92" s="9" t="s">
        <v>106</v>
      </c>
      <c r="E92" s="19">
        <v>2.87254901960784</v>
      </c>
      <c r="F92" s="9"/>
      <c r="G92" s="9"/>
      <c r="H92" s="9"/>
      <c r="I92" s="9"/>
      <c r="J92" s="19">
        <f t="shared" si="6"/>
        <v>1.149019607843136</v>
      </c>
      <c r="K92" s="19">
        <f t="shared" si="8"/>
        <v>10.22814705851109</v>
      </c>
      <c r="L92" s="30">
        <v>24.166666666666668</v>
      </c>
      <c r="M92" s="30">
        <f t="shared" si="7"/>
        <v>34.394813725177755</v>
      </c>
      <c r="N92" s="16" t="s">
        <v>115</v>
      </c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J92" s="1"/>
      <c r="GK92" s="1"/>
      <c r="GL92" s="1"/>
      <c r="HX92" s="1"/>
      <c r="HY92" s="1"/>
      <c r="HZ92" s="1"/>
      <c r="IA92" s="1"/>
      <c r="IB92" s="1"/>
      <c r="IC92" s="1"/>
      <c r="ID92" s="1"/>
      <c r="IE92" s="1"/>
    </row>
    <row r="93" spans="1:239" ht="18" customHeight="1">
      <c r="A93" s="9">
        <v>91</v>
      </c>
      <c r="B93" s="9" t="s">
        <v>16</v>
      </c>
      <c r="C93" s="2">
        <v>183800797</v>
      </c>
      <c r="D93" s="9" t="s">
        <v>107</v>
      </c>
      <c r="E93" s="19">
        <v>2.86458333333333</v>
      </c>
      <c r="F93" s="9"/>
      <c r="G93" s="9"/>
      <c r="H93" s="9"/>
      <c r="I93" s="9"/>
      <c r="J93" s="19">
        <f t="shared" si="6"/>
        <v>1.145833333333332</v>
      </c>
      <c r="K93" s="19">
        <f t="shared" si="8"/>
        <v>10.199784022725966</v>
      </c>
      <c r="L93" s="30">
        <v>24.166666666666668</v>
      </c>
      <c r="M93" s="30">
        <f t="shared" si="7"/>
        <v>34.366450689392636</v>
      </c>
      <c r="N93" s="16" t="s">
        <v>115</v>
      </c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J93" s="1"/>
      <c r="GK93" s="1"/>
      <c r="GL93" s="1"/>
      <c r="HX93" s="1"/>
      <c r="HY93" s="1"/>
      <c r="HZ93" s="1"/>
      <c r="IA93" s="1"/>
      <c r="IB93" s="1"/>
      <c r="IC93" s="1"/>
      <c r="ID93" s="1"/>
      <c r="IE93" s="1"/>
    </row>
    <row r="94" spans="1:239" ht="18" customHeight="1">
      <c r="A94" s="9">
        <v>92</v>
      </c>
      <c r="B94" s="9" t="s">
        <v>16</v>
      </c>
      <c r="C94" s="2">
        <v>183800808</v>
      </c>
      <c r="D94" s="9" t="s">
        <v>108</v>
      </c>
      <c r="E94" s="19">
        <v>2.77083333333333</v>
      </c>
      <c r="F94" s="9"/>
      <c r="G94" s="9"/>
      <c r="H94" s="9"/>
      <c r="I94" s="9"/>
      <c r="J94" s="19">
        <f t="shared" si="6"/>
        <v>1.108333333333332</v>
      </c>
      <c r="K94" s="19">
        <f t="shared" si="8"/>
        <v>9.865972909254936</v>
      </c>
      <c r="L94" s="30">
        <v>24.166666666666668</v>
      </c>
      <c r="M94" s="30">
        <f t="shared" si="7"/>
        <v>34.03263957592161</v>
      </c>
      <c r="N94" s="16" t="s">
        <v>115</v>
      </c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J94" s="1"/>
      <c r="GK94" s="1"/>
      <c r="GL94" s="1"/>
      <c r="HX94" s="1"/>
      <c r="HY94" s="1"/>
      <c r="HZ94" s="1"/>
      <c r="IA94" s="1"/>
      <c r="IB94" s="1"/>
      <c r="IC94" s="1"/>
      <c r="ID94" s="1"/>
      <c r="IE94" s="1"/>
    </row>
    <row r="95" spans="1:239" ht="18" customHeight="1">
      <c r="A95" s="9">
        <v>93</v>
      </c>
      <c r="B95" s="9" t="s">
        <v>14</v>
      </c>
      <c r="C95" s="2">
        <v>182720548</v>
      </c>
      <c r="D95" s="9" t="s">
        <v>109</v>
      </c>
      <c r="E95" s="19">
        <v>2.68965517241379</v>
      </c>
      <c r="F95" s="9"/>
      <c r="G95" s="9"/>
      <c r="H95" s="9"/>
      <c r="I95" s="9"/>
      <c r="J95" s="19">
        <f t="shared" si="6"/>
        <v>1.075862068965516</v>
      </c>
      <c r="K95" s="19">
        <f t="shared" si="8"/>
        <v>9.576925738203391</v>
      </c>
      <c r="L95" s="30">
        <v>24.166666666666668</v>
      </c>
      <c r="M95" s="30">
        <f t="shared" si="7"/>
        <v>33.74359240487006</v>
      </c>
      <c r="N95" s="16" t="s">
        <v>115</v>
      </c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J95" s="1"/>
      <c r="GK95" s="1"/>
      <c r="GL95" s="1"/>
      <c r="HX95" s="1"/>
      <c r="HY95" s="1"/>
      <c r="HZ95" s="1"/>
      <c r="IA95" s="1"/>
      <c r="IB95" s="1"/>
      <c r="IC95" s="1"/>
      <c r="ID95" s="1"/>
      <c r="IE95" s="1"/>
    </row>
    <row r="96" spans="1:239" ht="18" customHeight="1">
      <c r="A96" s="9">
        <v>94</v>
      </c>
      <c r="B96" s="9" t="s">
        <v>20</v>
      </c>
      <c r="C96" s="2">
        <v>182590527</v>
      </c>
      <c r="D96" s="9" t="s">
        <v>110</v>
      </c>
      <c r="E96" s="19">
        <v>2.525423729</v>
      </c>
      <c r="F96" s="9"/>
      <c r="G96" s="9"/>
      <c r="H96" s="9"/>
      <c r="I96" s="9"/>
      <c r="J96" s="19">
        <f t="shared" si="6"/>
        <v>1.0101694916</v>
      </c>
      <c r="K96" s="19">
        <f t="shared" si="8"/>
        <v>8.992154740945663</v>
      </c>
      <c r="L96" s="30">
        <v>24.166666666666668</v>
      </c>
      <c r="M96" s="30">
        <f t="shared" si="7"/>
        <v>33.15882140761233</v>
      </c>
      <c r="N96" s="16" t="s">
        <v>115</v>
      </c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J96" s="1"/>
      <c r="GK96" s="1"/>
      <c r="GL96" s="1"/>
      <c r="HX96" s="1"/>
      <c r="HY96" s="1"/>
      <c r="HZ96" s="1"/>
      <c r="IA96" s="1"/>
      <c r="IB96" s="1"/>
      <c r="IC96" s="1"/>
      <c r="ID96" s="1"/>
      <c r="IE96" s="1"/>
    </row>
    <row r="97" spans="1:239" ht="18" customHeight="1">
      <c r="A97" s="9">
        <v>95</v>
      </c>
      <c r="B97" s="9" t="s">
        <v>20</v>
      </c>
      <c r="C97" s="2">
        <v>182590530</v>
      </c>
      <c r="D97" s="9" t="s">
        <v>111</v>
      </c>
      <c r="E97" s="19">
        <v>2.458333333</v>
      </c>
      <c r="F97" s="9"/>
      <c r="G97" s="9"/>
      <c r="H97" s="9"/>
      <c r="I97" s="9"/>
      <c r="J97" s="19">
        <f t="shared" si="6"/>
        <v>0.9833333332</v>
      </c>
      <c r="K97" s="19">
        <f t="shared" si="8"/>
        <v>8.753269196497957</v>
      </c>
      <c r="L97" s="30">
        <v>24.166666666666668</v>
      </c>
      <c r="M97" s="30">
        <f t="shared" si="7"/>
        <v>32.919935863164625</v>
      </c>
      <c r="N97" s="16" t="s">
        <v>115</v>
      </c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J97" s="1"/>
      <c r="GK97" s="1"/>
      <c r="GL97" s="1"/>
      <c r="HX97" s="1"/>
      <c r="HY97" s="1"/>
      <c r="HZ97" s="1"/>
      <c r="IA97" s="1"/>
      <c r="IB97" s="1"/>
      <c r="IC97" s="1"/>
      <c r="ID97" s="1"/>
      <c r="IE97" s="1"/>
    </row>
    <row r="98" spans="1:253" s="6" customFormat="1" ht="13.5">
      <c r="A98" s="10"/>
      <c r="B98" s="10"/>
      <c r="C98" s="10"/>
      <c r="D98" s="10"/>
      <c r="E98" s="23"/>
      <c r="F98" s="10"/>
      <c r="G98" s="10"/>
      <c r="H98" s="10"/>
      <c r="I98" s="10"/>
      <c r="J98" s="27"/>
      <c r="K98" s="27"/>
      <c r="L98" s="31"/>
      <c r="M98" s="31"/>
      <c r="N98" s="10"/>
      <c r="AF98"/>
      <c r="AG98"/>
      <c r="AH98"/>
      <c r="AI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FH98"/>
      <c r="FI98"/>
      <c r="FJ98"/>
      <c r="FK98"/>
      <c r="FL98"/>
      <c r="FM98"/>
      <c r="FN98"/>
      <c r="FO98"/>
      <c r="FP98"/>
      <c r="GB98"/>
      <c r="GC98"/>
      <c r="GD98"/>
      <c r="GE98"/>
      <c r="GF98"/>
      <c r="GG98"/>
      <c r="GH98"/>
      <c r="GI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</row>
    <row r="99" spans="1:253" s="6" customFormat="1" ht="13.5">
      <c r="A99" s="10"/>
      <c r="B99" s="10"/>
      <c r="C99" s="10"/>
      <c r="D99" s="10"/>
      <c r="E99" s="23"/>
      <c r="F99" s="10"/>
      <c r="G99" s="10"/>
      <c r="H99" s="10"/>
      <c r="I99" s="10"/>
      <c r="J99" s="27"/>
      <c r="K99" s="27"/>
      <c r="L99" s="31"/>
      <c r="M99" s="31"/>
      <c r="N99" s="10"/>
      <c r="AF99"/>
      <c r="AG99"/>
      <c r="AH99"/>
      <c r="AI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FH99"/>
      <c r="FI99"/>
      <c r="FJ99"/>
      <c r="FK99"/>
      <c r="FL99"/>
      <c r="FM99"/>
      <c r="FN99"/>
      <c r="FO99"/>
      <c r="FP99"/>
      <c r="GB99"/>
      <c r="GC99"/>
      <c r="GD99"/>
      <c r="GE99"/>
      <c r="GF99"/>
      <c r="GG99"/>
      <c r="GH99"/>
      <c r="GI99"/>
      <c r="GZ99"/>
      <c r="HA99"/>
      <c r="HB99"/>
      <c r="HC99"/>
      <c r="HD99"/>
      <c r="HE99"/>
      <c r="HF99"/>
      <c r="HG99"/>
      <c r="HH99"/>
      <c r="HI99"/>
      <c r="HP99"/>
      <c r="HQ99"/>
      <c r="HR99"/>
      <c r="HS99"/>
      <c r="HT99"/>
      <c r="HU99"/>
      <c r="HV99"/>
      <c r="HW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</row>
    <row r="100" spans="1:252" s="6" customFormat="1" ht="13.5">
      <c r="A100" s="10"/>
      <c r="B100" s="10"/>
      <c r="C100" s="10"/>
      <c r="D100" s="10"/>
      <c r="E100" s="23"/>
      <c r="F100" s="10"/>
      <c r="G100" s="10"/>
      <c r="H100" s="10"/>
      <c r="J100" s="27"/>
      <c r="K100" s="27"/>
      <c r="L100" s="31"/>
      <c r="M100" s="31"/>
      <c r="N100" s="10"/>
      <c r="AE100"/>
      <c r="AF100"/>
      <c r="AG100"/>
      <c r="AH100"/>
      <c r="FG100"/>
      <c r="FH100"/>
      <c r="FI100"/>
      <c r="FJ100"/>
      <c r="FK100"/>
      <c r="FL100"/>
      <c r="FM100"/>
      <c r="FN100"/>
      <c r="FO100"/>
      <c r="GA100"/>
      <c r="GB100"/>
      <c r="GC100"/>
      <c r="GD100"/>
      <c r="GE100"/>
      <c r="GF100"/>
      <c r="GG100"/>
      <c r="GH100"/>
      <c r="GY100"/>
      <c r="GZ100"/>
      <c r="HA100"/>
      <c r="HB100"/>
      <c r="HC100"/>
      <c r="HD100"/>
      <c r="HE100"/>
      <c r="HF100"/>
      <c r="HG100"/>
      <c r="HH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</row>
    <row r="101" spans="1:252" s="6" customFormat="1" ht="13.5">
      <c r="A101" s="10"/>
      <c r="B101" s="10"/>
      <c r="C101" s="10"/>
      <c r="D101" s="10"/>
      <c r="E101" s="23"/>
      <c r="F101" s="10"/>
      <c r="G101" s="10"/>
      <c r="H101" s="10"/>
      <c r="J101" s="27"/>
      <c r="K101" s="27"/>
      <c r="L101" s="31"/>
      <c r="M101" s="31"/>
      <c r="N101" s="10"/>
      <c r="FG101"/>
      <c r="FH101"/>
      <c r="FI101"/>
      <c r="FJ101"/>
      <c r="FK101"/>
      <c r="FL101"/>
      <c r="FM101"/>
      <c r="FN101"/>
      <c r="FO101"/>
      <c r="GA101"/>
      <c r="GB101"/>
      <c r="GC101"/>
      <c r="GD101"/>
      <c r="GE101"/>
      <c r="GF101"/>
      <c r="GG101"/>
      <c r="GH101"/>
      <c r="GY101"/>
      <c r="GZ101"/>
      <c r="HA101"/>
      <c r="HB101"/>
      <c r="HC101"/>
      <c r="HD101"/>
      <c r="HE101"/>
      <c r="HF101"/>
      <c r="HG101"/>
      <c r="HH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</row>
    <row r="102" spans="5:9" ht="13.5">
      <c r="E102" s="24"/>
      <c r="I102"/>
    </row>
    <row r="103" spans="5:9" ht="13.5">
      <c r="E103" s="24"/>
      <c r="I103"/>
    </row>
    <row r="104" spans="5:9" ht="13.5">
      <c r="E104" s="24"/>
      <c r="I104"/>
    </row>
    <row r="105" spans="5:9" ht="13.5">
      <c r="E105" s="24"/>
      <c r="I105"/>
    </row>
    <row r="106" spans="5:9" ht="13.5">
      <c r="E106" s="24"/>
      <c r="I106"/>
    </row>
    <row r="107" spans="5:9" ht="13.5">
      <c r="E107" s="24"/>
      <c r="I107"/>
    </row>
    <row r="108" spans="5:9" ht="13.5">
      <c r="E108" s="24"/>
      <c r="I108"/>
    </row>
    <row r="109" spans="5:9" ht="13.5">
      <c r="E109" s="24"/>
      <c r="I109"/>
    </row>
    <row r="110" spans="5:9" ht="13.5">
      <c r="E110" s="24"/>
      <c r="I110"/>
    </row>
    <row r="111" spans="5:9" ht="13.5">
      <c r="E111" s="24"/>
      <c r="I111"/>
    </row>
    <row r="112" spans="5:9" ht="13.5">
      <c r="E112" s="24"/>
      <c r="I112"/>
    </row>
    <row r="113" spans="5:9" ht="13.5">
      <c r="E113" s="24"/>
      <c r="I113"/>
    </row>
    <row r="114" spans="5:9" ht="13.5">
      <c r="E114" s="24"/>
      <c r="I114"/>
    </row>
    <row r="115" spans="5:9" ht="13.5">
      <c r="E115" s="24"/>
      <c r="I115"/>
    </row>
    <row r="116" spans="5:9" ht="13.5">
      <c r="E116" s="24"/>
      <c r="I116"/>
    </row>
    <row r="117" spans="5:9" ht="13.5">
      <c r="E117" s="24"/>
      <c r="I117"/>
    </row>
    <row r="118" spans="5:9" ht="13.5">
      <c r="E118" s="24"/>
      <c r="I118"/>
    </row>
    <row r="119" spans="5:9" ht="13.5">
      <c r="E119" s="24"/>
      <c r="I119"/>
    </row>
    <row r="120" spans="5:9" ht="13.5">
      <c r="E120" s="24"/>
      <c r="I120"/>
    </row>
    <row r="121" spans="5:9" ht="13.5">
      <c r="E121" s="24"/>
      <c r="I121"/>
    </row>
    <row r="122" spans="5:9" ht="13.5">
      <c r="E122" s="24"/>
      <c r="I122"/>
    </row>
    <row r="123" spans="5:9" ht="13.5">
      <c r="E123" s="24"/>
      <c r="I123"/>
    </row>
    <row r="124" spans="5:9" ht="13.5">
      <c r="E124" s="24"/>
      <c r="I124"/>
    </row>
    <row r="125" spans="5:9" ht="13.5">
      <c r="E125" s="24"/>
      <c r="I125"/>
    </row>
    <row r="126" spans="5:9" ht="13.5">
      <c r="E126" s="24"/>
      <c r="I126"/>
    </row>
    <row r="127" spans="5:9" ht="13.5">
      <c r="E127" s="24"/>
      <c r="I127"/>
    </row>
    <row r="128" spans="5:9" ht="13.5">
      <c r="E128" s="24"/>
      <c r="I128"/>
    </row>
    <row r="129" spans="5:9" ht="13.5">
      <c r="E129" s="24"/>
      <c r="I129"/>
    </row>
    <row r="130" spans="5:9" ht="13.5">
      <c r="E130" s="24"/>
      <c r="I130"/>
    </row>
    <row r="131" spans="5:9" ht="13.5">
      <c r="E131" s="24"/>
      <c r="I131"/>
    </row>
    <row r="132" spans="5:9" ht="13.5">
      <c r="E132" s="24"/>
      <c r="I132"/>
    </row>
    <row r="133" spans="5:9" ht="13.5">
      <c r="E133" s="24"/>
      <c r="I133"/>
    </row>
    <row r="134" spans="5:9" ht="13.5">
      <c r="E134" s="24"/>
      <c r="I134"/>
    </row>
    <row r="135" spans="5:9" ht="13.5">
      <c r="E135" s="24"/>
      <c r="I135"/>
    </row>
    <row r="136" spans="5:9" ht="13.5">
      <c r="E136" s="24"/>
      <c r="I136"/>
    </row>
    <row r="137" spans="5:9" ht="13.5">
      <c r="E137" s="24"/>
      <c r="I137"/>
    </row>
    <row r="138" spans="5:9" ht="13.5">
      <c r="E138" s="24"/>
      <c r="I138"/>
    </row>
    <row r="139" spans="5:9" ht="13.5">
      <c r="E139" s="24"/>
      <c r="I139"/>
    </row>
    <row r="140" spans="5:9" ht="13.5">
      <c r="E140" s="24"/>
      <c r="I140"/>
    </row>
    <row r="141" spans="5:9" ht="13.5">
      <c r="E141" s="24"/>
      <c r="I141"/>
    </row>
    <row r="142" spans="5:9" ht="13.5">
      <c r="E142" s="24"/>
      <c r="I142"/>
    </row>
    <row r="143" spans="5:9" ht="13.5">
      <c r="E143" s="24"/>
      <c r="I143"/>
    </row>
    <row r="144" spans="5:9" ht="13.5">
      <c r="E144" s="24"/>
      <c r="I144"/>
    </row>
    <row r="145" spans="5:9" ht="13.5">
      <c r="E145" s="24"/>
      <c r="I145"/>
    </row>
    <row r="146" spans="5:9" ht="13.5">
      <c r="E146" s="24"/>
      <c r="I146"/>
    </row>
    <row r="147" spans="5:9" ht="13.5">
      <c r="E147" s="24"/>
      <c r="I147"/>
    </row>
    <row r="148" spans="5:9" ht="13.5">
      <c r="E148" s="24"/>
      <c r="I148"/>
    </row>
    <row r="149" spans="5:9" ht="13.5">
      <c r="E149" s="24"/>
      <c r="I149"/>
    </row>
    <row r="150" spans="5:9" ht="13.5">
      <c r="E150" s="24"/>
      <c r="I150"/>
    </row>
    <row r="151" spans="5:9" ht="13.5">
      <c r="E151" s="24"/>
      <c r="I151"/>
    </row>
    <row r="152" spans="5:9" ht="13.5">
      <c r="E152" s="24"/>
      <c r="I152"/>
    </row>
    <row r="153" spans="5:9" ht="13.5">
      <c r="E153" s="24"/>
      <c r="I153"/>
    </row>
    <row r="154" spans="5:9" ht="13.5">
      <c r="E154" s="24"/>
      <c r="I154"/>
    </row>
    <row r="155" spans="5:9" ht="13.5">
      <c r="E155" s="24"/>
      <c r="I155"/>
    </row>
    <row r="156" spans="5:9" ht="13.5">
      <c r="E156" s="24"/>
      <c r="I156"/>
    </row>
    <row r="157" spans="5:9" ht="13.5">
      <c r="E157" s="24"/>
      <c r="I157"/>
    </row>
    <row r="158" spans="5:9" ht="13.5">
      <c r="E158" s="24"/>
      <c r="I158"/>
    </row>
    <row r="159" spans="5:9" ht="13.5">
      <c r="E159" s="24"/>
      <c r="I159"/>
    </row>
    <row r="160" spans="5:9" ht="13.5">
      <c r="E160" s="24"/>
      <c r="I160"/>
    </row>
    <row r="161" spans="5:9" ht="13.5">
      <c r="E161" s="24"/>
      <c r="I161"/>
    </row>
    <row r="162" spans="5:9" ht="13.5">
      <c r="E162" s="24"/>
      <c r="I162"/>
    </row>
    <row r="163" spans="5:9" ht="13.5">
      <c r="E163" s="24"/>
      <c r="I163"/>
    </row>
    <row r="164" spans="5:9" ht="13.5">
      <c r="E164" s="24"/>
      <c r="I164"/>
    </row>
    <row r="165" spans="5:9" ht="13.5">
      <c r="E165" s="24"/>
      <c r="I165"/>
    </row>
    <row r="166" spans="5:9" ht="13.5">
      <c r="E166" s="24"/>
      <c r="I166"/>
    </row>
    <row r="167" spans="5:9" ht="13.5">
      <c r="E167" s="24"/>
      <c r="I167"/>
    </row>
    <row r="168" spans="5:9" ht="13.5">
      <c r="E168" s="24"/>
      <c r="I168"/>
    </row>
    <row r="169" spans="5:9" ht="13.5">
      <c r="E169" s="24"/>
      <c r="I169"/>
    </row>
    <row r="170" spans="5:9" ht="13.5">
      <c r="E170" s="24"/>
      <c r="I170"/>
    </row>
    <row r="171" spans="5:9" ht="13.5">
      <c r="E171" s="24"/>
      <c r="I171"/>
    </row>
    <row r="172" spans="5:9" ht="13.5">
      <c r="E172" s="24"/>
      <c r="I172"/>
    </row>
    <row r="173" spans="5:9" ht="13.5">
      <c r="E173" s="24"/>
      <c r="I173"/>
    </row>
    <row r="174" spans="5:9" ht="13.5">
      <c r="E174" s="24"/>
      <c r="I174"/>
    </row>
    <row r="175" spans="5:9" ht="13.5">
      <c r="E175" s="24"/>
      <c r="I175"/>
    </row>
    <row r="176" spans="5:9" ht="13.5">
      <c r="E176" s="24"/>
      <c r="I176"/>
    </row>
    <row r="177" spans="5:9" ht="13.5">
      <c r="E177" s="24"/>
      <c r="I177"/>
    </row>
    <row r="178" spans="5:9" ht="13.5">
      <c r="E178" s="24"/>
      <c r="I178"/>
    </row>
    <row r="179" spans="5:9" ht="13.5">
      <c r="E179" s="24"/>
      <c r="I179"/>
    </row>
    <row r="180" spans="5:9" ht="13.5">
      <c r="E180" s="24"/>
      <c r="I180"/>
    </row>
    <row r="181" spans="5:9" ht="13.5">
      <c r="E181" s="24"/>
      <c r="I181"/>
    </row>
    <row r="182" spans="5:9" ht="13.5">
      <c r="E182" s="24"/>
      <c r="I182"/>
    </row>
    <row r="183" spans="5:9" ht="13.5">
      <c r="E183" s="24"/>
      <c r="I183"/>
    </row>
    <row r="184" spans="5:9" ht="13.5">
      <c r="E184" s="24"/>
      <c r="I184"/>
    </row>
    <row r="185" spans="5:9" ht="13.5">
      <c r="E185" s="24"/>
      <c r="I185"/>
    </row>
    <row r="186" spans="5:9" ht="13.5">
      <c r="E186" s="24"/>
      <c r="I186"/>
    </row>
    <row r="187" spans="5:9" ht="13.5">
      <c r="E187" s="24"/>
      <c r="I187"/>
    </row>
    <row r="188" spans="5:9" ht="13.5">
      <c r="E188" s="24"/>
      <c r="I188"/>
    </row>
    <row r="189" spans="5:9" ht="13.5">
      <c r="E189" s="24"/>
      <c r="I189"/>
    </row>
    <row r="190" spans="5:9" ht="13.5">
      <c r="E190" s="24"/>
      <c r="I190"/>
    </row>
    <row r="191" spans="5:9" ht="13.5">
      <c r="E191" s="24"/>
      <c r="I191"/>
    </row>
    <row r="192" spans="5:9" ht="13.5">
      <c r="E192" s="24"/>
      <c r="I192"/>
    </row>
    <row r="193" spans="5:9" ht="13.5">
      <c r="E193" s="24"/>
      <c r="I193"/>
    </row>
    <row r="194" spans="5:9" ht="13.5">
      <c r="E194" s="24"/>
      <c r="I194"/>
    </row>
    <row r="195" spans="5:9" ht="13.5">
      <c r="E195" s="24"/>
      <c r="I195"/>
    </row>
    <row r="196" spans="5:9" ht="13.5">
      <c r="E196" s="24"/>
      <c r="I196"/>
    </row>
    <row r="197" spans="5:9" ht="13.5">
      <c r="E197" s="24"/>
      <c r="I197"/>
    </row>
    <row r="198" spans="5:9" ht="13.5">
      <c r="E198" s="24"/>
      <c r="I198"/>
    </row>
    <row r="199" spans="5:9" ht="13.5">
      <c r="E199" s="24"/>
      <c r="I199"/>
    </row>
    <row r="200" spans="5:9" ht="13.5">
      <c r="E200" s="24"/>
      <c r="I200"/>
    </row>
    <row r="201" spans="5:9" ht="13.5">
      <c r="E201" s="24"/>
      <c r="I201"/>
    </row>
    <row r="202" spans="5:9" ht="13.5">
      <c r="E202" s="24"/>
      <c r="I202"/>
    </row>
    <row r="203" spans="5:9" ht="13.5">
      <c r="E203" s="24"/>
      <c r="I203"/>
    </row>
    <row r="204" spans="5:9" ht="13.5">
      <c r="E204" s="24"/>
      <c r="I204"/>
    </row>
    <row r="205" spans="5:9" ht="13.5">
      <c r="E205" s="24"/>
      <c r="I205"/>
    </row>
    <row r="206" spans="5:9" ht="13.5">
      <c r="E206" s="24"/>
      <c r="I206"/>
    </row>
    <row r="207" spans="5:9" ht="13.5">
      <c r="E207" s="24"/>
      <c r="I207"/>
    </row>
    <row r="208" spans="5:9" ht="13.5">
      <c r="E208" s="24"/>
      <c r="I208"/>
    </row>
    <row r="209" spans="5:9" ht="13.5">
      <c r="E209" s="24"/>
      <c r="I209"/>
    </row>
    <row r="210" spans="5:9" ht="13.5">
      <c r="E210" s="24"/>
      <c r="I210"/>
    </row>
    <row r="211" spans="5:9" ht="13.5">
      <c r="E211" s="24"/>
      <c r="I211"/>
    </row>
    <row r="212" spans="5:9" ht="13.5">
      <c r="E212" s="24"/>
      <c r="I212"/>
    </row>
    <row r="213" spans="5:9" ht="13.5">
      <c r="E213" s="24"/>
      <c r="I213"/>
    </row>
    <row r="214" spans="5:9" ht="13.5">
      <c r="E214" s="24"/>
      <c r="I214"/>
    </row>
    <row r="215" spans="5:9" ht="13.5">
      <c r="E215" s="24"/>
      <c r="I215"/>
    </row>
    <row r="216" spans="5:9" ht="13.5">
      <c r="E216" s="24"/>
      <c r="I216"/>
    </row>
    <row r="217" spans="5:9" ht="13.5">
      <c r="E217" s="24"/>
      <c r="I217"/>
    </row>
    <row r="218" spans="5:9" ht="13.5">
      <c r="E218" s="24"/>
      <c r="I218"/>
    </row>
    <row r="219" spans="5:9" ht="13.5">
      <c r="E219" s="24"/>
      <c r="I219"/>
    </row>
    <row r="220" spans="5:9" ht="13.5">
      <c r="E220" s="24"/>
      <c r="I220"/>
    </row>
    <row r="221" spans="5:9" ht="13.5">
      <c r="E221" s="24"/>
      <c r="I221"/>
    </row>
    <row r="222" spans="5:9" ht="13.5">
      <c r="E222" s="24"/>
      <c r="I222"/>
    </row>
    <row r="223" spans="5:9" ht="13.5">
      <c r="E223" s="24"/>
      <c r="I223"/>
    </row>
    <row r="224" spans="5:9" ht="13.5">
      <c r="E224" s="24"/>
      <c r="I224"/>
    </row>
    <row r="225" spans="5:9" ht="13.5">
      <c r="E225" s="24"/>
      <c r="I225"/>
    </row>
    <row r="226" spans="5:9" ht="13.5">
      <c r="E226" s="24"/>
      <c r="I226"/>
    </row>
    <row r="227" spans="5:9" ht="13.5">
      <c r="E227" s="24"/>
      <c r="I227"/>
    </row>
    <row r="228" spans="5:9" ht="13.5">
      <c r="E228" s="24"/>
      <c r="I228"/>
    </row>
    <row r="229" spans="5:9" ht="13.5">
      <c r="E229" s="24"/>
      <c r="I229"/>
    </row>
    <row r="230" spans="5:9" ht="13.5">
      <c r="E230" s="24"/>
      <c r="I230"/>
    </row>
    <row r="231" spans="5:9" ht="13.5">
      <c r="E231" s="24"/>
      <c r="I231"/>
    </row>
    <row r="232" spans="5:9" ht="13.5">
      <c r="E232" s="24"/>
      <c r="I232"/>
    </row>
    <row r="233" spans="5:9" ht="13.5">
      <c r="E233" s="24"/>
      <c r="I233"/>
    </row>
    <row r="234" spans="5:9" ht="13.5">
      <c r="E234" s="24"/>
      <c r="I234"/>
    </row>
    <row r="235" spans="5:9" ht="13.5">
      <c r="E235" s="24"/>
      <c r="I235"/>
    </row>
    <row r="236" spans="5:9" ht="13.5">
      <c r="E236" s="24"/>
      <c r="I236"/>
    </row>
    <row r="237" spans="5:9" ht="13.5">
      <c r="E237" s="24"/>
      <c r="I237"/>
    </row>
    <row r="238" spans="5:9" ht="13.5">
      <c r="E238" s="24"/>
      <c r="I238"/>
    </row>
    <row r="239" spans="5:9" ht="13.5">
      <c r="E239" s="24"/>
      <c r="I239"/>
    </row>
    <row r="240" spans="5:9" ht="13.5">
      <c r="E240" s="24"/>
      <c r="I240"/>
    </row>
    <row r="241" spans="5:9" ht="13.5">
      <c r="E241" s="24"/>
      <c r="I241"/>
    </row>
    <row r="242" spans="5:9" ht="13.5">
      <c r="E242" s="24"/>
      <c r="I242"/>
    </row>
    <row r="243" spans="5:9" ht="13.5">
      <c r="E243" s="24"/>
      <c r="I243"/>
    </row>
    <row r="244" spans="5:9" ht="13.5">
      <c r="E244" s="24"/>
      <c r="I244"/>
    </row>
    <row r="245" spans="5:9" ht="13.5">
      <c r="E245" s="24"/>
      <c r="I245"/>
    </row>
    <row r="246" spans="5:9" ht="13.5">
      <c r="E246" s="24"/>
      <c r="I246"/>
    </row>
    <row r="247" spans="5:9" ht="13.5">
      <c r="E247" s="24"/>
      <c r="I247"/>
    </row>
    <row r="248" spans="5:9" ht="13.5">
      <c r="E248" s="24"/>
      <c r="I248"/>
    </row>
    <row r="249" spans="5:9" ht="13.5">
      <c r="E249" s="24"/>
      <c r="I249"/>
    </row>
    <row r="250" spans="5:9" ht="13.5">
      <c r="E250" s="24"/>
      <c r="I250"/>
    </row>
    <row r="251" spans="5:9" ht="13.5">
      <c r="E251" s="24"/>
      <c r="I251"/>
    </row>
    <row r="252" spans="5:9" ht="13.5">
      <c r="E252" s="24"/>
      <c r="I252"/>
    </row>
    <row r="253" spans="5:9" ht="13.5">
      <c r="E253" s="24"/>
      <c r="I253"/>
    </row>
    <row r="254" spans="5:9" ht="13.5">
      <c r="E254" s="24"/>
      <c r="I254"/>
    </row>
    <row r="255" spans="5:9" ht="13.5">
      <c r="E255" s="24"/>
      <c r="I255"/>
    </row>
    <row r="256" spans="5:9" ht="13.5">
      <c r="E256" s="24"/>
      <c r="I256"/>
    </row>
    <row r="257" spans="5:9" ht="13.5">
      <c r="E257" s="24"/>
      <c r="I257"/>
    </row>
    <row r="258" spans="5:9" ht="13.5">
      <c r="E258" s="24"/>
      <c r="I258"/>
    </row>
    <row r="259" spans="5:9" ht="13.5">
      <c r="E259" s="24"/>
      <c r="I259"/>
    </row>
    <row r="260" spans="5:9" ht="13.5">
      <c r="E260" s="24"/>
      <c r="I260"/>
    </row>
    <row r="261" spans="5:9" ht="13.5">
      <c r="E261" s="24"/>
      <c r="I261"/>
    </row>
    <row r="262" spans="5:9" ht="13.5">
      <c r="E262" s="24"/>
      <c r="I262"/>
    </row>
    <row r="263" spans="5:9" ht="13.5">
      <c r="E263" s="24"/>
      <c r="I263"/>
    </row>
    <row r="264" spans="5:9" ht="13.5">
      <c r="E264" s="24"/>
      <c r="I264"/>
    </row>
    <row r="265" spans="5:9" ht="13.5">
      <c r="E265" s="24"/>
      <c r="I265"/>
    </row>
    <row r="266" spans="5:9" ht="13.5">
      <c r="E266" s="24"/>
      <c r="I266"/>
    </row>
    <row r="267" spans="5:9" ht="13.5">
      <c r="E267" s="24"/>
      <c r="I267"/>
    </row>
    <row r="268" spans="5:9" ht="13.5">
      <c r="E268" s="24"/>
      <c r="I268"/>
    </row>
    <row r="269" spans="5:9" ht="13.5">
      <c r="E269" s="24"/>
      <c r="I269"/>
    </row>
    <row r="270" spans="5:9" ht="13.5">
      <c r="E270" s="24"/>
      <c r="I270"/>
    </row>
    <row r="271" spans="5:9" ht="13.5">
      <c r="E271" s="24"/>
      <c r="I271"/>
    </row>
    <row r="272" spans="5:9" ht="13.5">
      <c r="E272" s="24"/>
      <c r="I272"/>
    </row>
    <row r="273" spans="5:9" ht="13.5">
      <c r="E273" s="24"/>
      <c r="I273"/>
    </row>
    <row r="274" spans="5:9" ht="13.5">
      <c r="E274" s="24"/>
      <c r="I274"/>
    </row>
    <row r="275" spans="5:9" ht="13.5">
      <c r="E275" s="24"/>
      <c r="I275"/>
    </row>
    <row r="276" spans="5:9" ht="13.5">
      <c r="E276" s="24"/>
      <c r="I276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:IV29"/>
    </sheetView>
  </sheetViews>
  <sheetFormatPr defaultColWidth="9.00390625" defaultRowHeight="15"/>
  <cols>
    <col min="1" max="1" width="12.421875" style="7" customWidth="1"/>
    <col min="3" max="3" width="11.574218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SheetLayoutView="100" zoomScalePageLayoutView="0" workbookViewId="0" topLeftCell="A11">
      <selection activeCell="A1" sqref="A1:IV29"/>
    </sheetView>
  </sheetViews>
  <sheetFormatPr defaultColWidth="9.00390625" defaultRowHeight="15"/>
  <cols>
    <col min="3" max="3" width="10.421875" style="0" bestFit="1" customWidth="1"/>
  </cols>
  <sheetData>
    <row r="1" spans="1:17" ht="18" customHeight="1">
      <c r="A1" s="1">
        <v>88</v>
      </c>
      <c r="B1" s="2" t="s">
        <v>16</v>
      </c>
      <c r="C1" s="3">
        <v>183800805</v>
      </c>
      <c r="D1" s="2" t="s">
        <v>83</v>
      </c>
      <c r="E1" s="4">
        <v>3.55208333333333</v>
      </c>
      <c r="F1" s="5"/>
      <c r="G1" s="1"/>
      <c r="H1" s="5">
        <v>0</v>
      </c>
      <c r="I1" s="1"/>
      <c r="J1" s="5">
        <v>0</v>
      </c>
      <c r="K1" s="1"/>
      <c r="L1" s="5">
        <v>0</v>
      </c>
      <c r="M1" s="1">
        <f aca="true" t="shared" si="0" ref="M1:M29">E1*0.4+(F1+H1+J1)*0.4+L1*0.2</f>
        <v>1.420833333333332</v>
      </c>
      <c r="N1" s="1">
        <f aca="true" t="shared" si="1" ref="N1:N29">M1/6.5*50</f>
        <v>10.92948717948717</v>
      </c>
      <c r="O1" s="1"/>
      <c r="P1" s="1"/>
      <c r="Q1" s="1"/>
    </row>
    <row r="2" spans="1:17" ht="18" customHeight="1">
      <c r="A2" s="1">
        <v>71</v>
      </c>
      <c r="B2" s="2" t="s">
        <v>20</v>
      </c>
      <c r="C2" s="3">
        <v>182590513</v>
      </c>
      <c r="D2" s="2" t="s">
        <v>84</v>
      </c>
      <c r="E2" s="4">
        <v>3.474137931</v>
      </c>
      <c r="F2" s="5"/>
      <c r="G2" s="1"/>
      <c r="H2" s="5">
        <v>0</v>
      </c>
      <c r="I2" s="1"/>
      <c r="J2" s="5">
        <v>0</v>
      </c>
      <c r="K2" s="1"/>
      <c r="L2" s="5">
        <v>0</v>
      </c>
      <c r="M2" s="1">
        <f t="shared" si="0"/>
        <v>1.3896551724000001</v>
      </c>
      <c r="N2" s="1">
        <f t="shared" si="1"/>
        <v>10.689655172307694</v>
      </c>
      <c r="O2" s="1"/>
      <c r="P2" s="1"/>
      <c r="Q2" s="1"/>
    </row>
    <row r="3" spans="1:17" ht="18" customHeight="1">
      <c r="A3" s="1">
        <v>80</v>
      </c>
      <c r="B3" s="2" t="s">
        <v>14</v>
      </c>
      <c r="C3" s="3">
        <v>182720538</v>
      </c>
      <c r="D3" s="2" t="s">
        <v>85</v>
      </c>
      <c r="E3" s="4">
        <v>3.35593220338983</v>
      </c>
      <c r="F3" s="5"/>
      <c r="G3" s="1"/>
      <c r="H3" s="5">
        <v>0</v>
      </c>
      <c r="I3" s="1"/>
      <c r="J3" s="5">
        <v>0</v>
      </c>
      <c r="K3" s="1"/>
      <c r="L3" s="5">
        <v>0</v>
      </c>
      <c r="M3" s="1">
        <f t="shared" si="0"/>
        <v>1.3423728813559321</v>
      </c>
      <c r="N3" s="1">
        <f t="shared" si="1"/>
        <v>10.325945241199477</v>
      </c>
      <c r="O3" s="1"/>
      <c r="P3" s="1"/>
      <c r="Q3" s="1"/>
    </row>
    <row r="4" spans="1:17" ht="18" customHeight="1">
      <c r="A4" s="1">
        <v>86</v>
      </c>
      <c r="B4" s="2" t="s">
        <v>14</v>
      </c>
      <c r="C4" s="3">
        <v>182720551</v>
      </c>
      <c r="D4" s="2" t="s">
        <v>86</v>
      </c>
      <c r="E4" s="4">
        <v>3.33898305084745</v>
      </c>
      <c r="F4" s="5"/>
      <c r="G4" s="1"/>
      <c r="H4" s="5">
        <v>0</v>
      </c>
      <c r="I4" s="1"/>
      <c r="J4" s="5">
        <v>0</v>
      </c>
      <c r="K4" s="1"/>
      <c r="L4" s="5">
        <v>0</v>
      </c>
      <c r="M4" s="1">
        <f t="shared" si="0"/>
        <v>1.3355932203389802</v>
      </c>
      <c r="N4" s="1">
        <f t="shared" si="1"/>
        <v>10.273794002607541</v>
      </c>
      <c r="O4" s="1"/>
      <c r="P4" s="1"/>
      <c r="Q4" s="1"/>
    </row>
    <row r="5" spans="1:17" ht="18" customHeight="1">
      <c r="A5" s="1">
        <v>72</v>
      </c>
      <c r="B5" s="2" t="s">
        <v>20</v>
      </c>
      <c r="C5" s="3">
        <v>182590514</v>
      </c>
      <c r="D5" s="2" t="s">
        <v>87</v>
      </c>
      <c r="E5" s="4">
        <v>3.301724138</v>
      </c>
      <c r="F5" s="5"/>
      <c r="G5" s="1"/>
      <c r="H5" s="5">
        <v>0</v>
      </c>
      <c r="I5" s="1"/>
      <c r="J5" s="5">
        <v>0</v>
      </c>
      <c r="K5" s="1"/>
      <c r="L5" s="5">
        <v>0</v>
      </c>
      <c r="M5" s="1">
        <f t="shared" si="0"/>
        <v>1.3206896552</v>
      </c>
      <c r="N5" s="1">
        <f t="shared" si="1"/>
        <v>10.159151193846155</v>
      </c>
      <c r="O5" s="1"/>
      <c r="P5" s="1"/>
      <c r="Q5" s="1"/>
    </row>
    <row r="6" spans="1:17" ht="18" customHeight="1">
      <c r="A6" s="1">
        <v>70</v>
      </c>
      <c r="B6" s="2" t="s">
        <v>20</v>
      </c>
      <c r="C6" s="3">
        <v>182590512</v>
      </c>
      <c r="D6" s="2" t="s">
        <v>88</v>
      </c>
      <c r="E6" s="4">
        <v>3.275862069</v>
      </c>
      <c r="F6" s="5"/>
      <c r="G6" s="1"/>
      <c r="H6" s="5">
        <v>0</v>
      </c>
      <c r="I6" s="1"/>
      <c r="J6" s="5">
        <v>0</v>
      </c>
      <c r="K6" s="1"/>
      <c r="L6" s="5">
        <v>0</v>
      </c>
      <c r="M6" s="1">
        <f t="shared" si="0"/>
        <v>1.3103448276</v>
      </c>
      <c r="N6" s="1">
        <f t="shared" si="1"/>
        <v>10.079575596923076</v>
      </c>
      <c r="O6" s="1"/>
      <c r="P6" s="1"/>
      <c r="Q6" s="1"/>
    </row>
    <row r="7" spans="1:17" ht="18" customHeight="1">
      <c r="A7" s="1">
        <v>91</v>
      </c>
      <c r="B7" s="2" t="s">
        <v>16</v>
      </c>
      <c r="C7" s="3">
        <v>183800812</v>
      </c>
      <c r="D7" s="2" t="s">
        <v>89</v>
      </c>
      <c r="E7" s="4">
        <v>3.27551020408163</v>
      </c>
      <c r="F7" s="5"/>
      <c r="G7" s="1"/>
      <c r="H7" s="5">
        <v>0</v>
      </c>
      <c r="I7" s="1"/>
      <c r="J7" s="5">
        <v>0</v>
      </c>
      <c r="K7" s="1"/>
      <c r="L7" s="5">
        <v>0</v>
      </c>
      <c r="M7" s="1">
        <f t="shared" si="0"/>
        <v>1.3102040816326521</v>
      </c>
      <c r="N7" s="1">
        <f t="shared" si="1"/>
        <v>10.078492935635786</v>
      </c>
      <c r="O7" s="1"/>
      <c r="P7" s="1"/>
      <c r="Q7" s="1"/>
    </row>
    <row r="8" spans="1:17" ht="18" customHeight="1">
      <c r="A8" s="1">
        <v>69</v>
      </c>
      <c r="B8" s="2" t="s">
        <v>20</v>
      </c>
      <c r="C8" s="3">
        <v>182590509</v>
      </c>
      <c r="D8" s="2" t="s">
        <v>90</v>
      </c>
      <c r="E8" s="4">
        <v>3.275</v>
      </c>
      <c r="F8" s="5"/>
      <c r="G8" s="1"/>
      <c r="H8" s="5">
        <v>0</v>
      </c>
      <c r="I8" s="1"/>
      <c r="J8" s="5">
        <v>0</v>
      </c>
      <c r="K8" s="1"/>
      <c r="L8" s="5">
        <v>0</v>
      </c>
      <c r="M8" s="1">
        <f t="shared" si="0"/>
        <v>1.31</v>
      </c>
      <c r="N8" s="1">
        <f t="shared" si="1"/>
        <v>10.076923076923078</v>
      </c>
      <c r="O8" s="1"/>
      <c r="P8" s="1"/>
      <c r="Q8" s="1"/>
    </row>
    <row r="9" spans="1:17" ht="18" customHeight="1">
      <c r="A9" s="1">
        <v>92</v>
      </c>
      <c r="B9" s="2" t="s">
        <v>16</v>
      </c>
      <c r="C9" s="3">
        <v>183800816</v>
      </c>
      <c r="D9" s="2" t="s">
        <v>91</v>
      </c>
      <c r="E9" s="4">
        <v>3.25510204081632</v>
      </c>
      <c r="F9" s="5"/>
      <c r="G9" s="1"/>
      <c r="H9" s="5">
        <v>0</v>
      </c>
      <c r="I9" s="1"/>
      <c r="J9" s="5">
        <v>0</v>
      </c>
      <c r="K9" s="1"/>
      <c r="L9" s="5">
        <v>0</v>
      </c>
      <c r="M9" s="1">
        <f t="shared" si="0"/>
        <v>1.302040816326528</v>
      </c>
      <c r="N9" s="1">
        <f t="shared" si="1"/>
        <v>10.015698587127138</v>
      </c>
      <c r="O9" s="1"/>
      <c r="P9" s="1"/>
      <c r="Q9" s="1"/>
    </row>
    <row r="10" spans="1:17" ht="18" customHeight="1">
      <c r="A10" s="1">
        <v>74</v>
      </c>
      <c r="B10" s="2" t="s">
        <v>20</v>
      </c>
      <c r="C10" s="3">
        <v>182590521</v>
      </c>
      <c r="D10" s="2" t="s">
        <v>92</v>
      </c>
      <c r="E10" s="4">
        <v>3.232758621</v>
      </c>
      <c r="F10" s="5"/>
      <c r="G10" s="1"/>
      <c r="H10" s="5">
        <v>0</v>
      </c>
      <c r="I10" s="1"/>
      <c r="J10" s="5">
        <v>0</v>
      </c>
      <c r="K10" s="1"/>
      <c r="L10" s="5">
        <v>0</v>
      </c>
      <c r="M10" s="1">
        <f t="shared" si="0"/>
        <v>1.2931034484000001</v>
      </c>
      <c r="N10" s="1">
        <f t="shared" si="1"/>
        <v>9.946949603076924</v>
      </c>
      <c r="O10" s="1"/>
      <c r="P10" s="1"/>
      <c r="Q10" s="1"/>
    </row>
    <row r="11" spans="1:17" ht="18" customHeight="1">
      <c r="A11" s="1">
        <v>89</v>
      </c>
      <c r="B11" s="2" t="s">
        <v>16</v>
      </c>
      <c r="C11" s="3">
        <v>183800806</v>
      </c>
      <c r="D11" s="2" t="s">
        <v>93</v>
      </c>
      <c r="E11" s="4">
        <v>3.21</v>
      </c>
      <c r="F11" s="5"/>
      <c r="G11" s="1"/>
      <c r="H11" s="5">
        <v>0</v>
      </c>
      <c r="I11" s="1"/>
      <c r="J11" s="5">
        <v>0</v>
      </c>
      <c r="K11" s="1"/>
      <c r="L11" s="5">
        <v>0</v>
      </c>
      <c r="M11" s="1">
        <f t="shared" si="0"/>
        <v>1.284</v>
      </c>
      <c r="N11" s="1">
        <f t="shared" si="1"/>
        <v>9.876923076923077</v>
      </c>
      <c r="O11" s="1"/>
      <c r="P11" s="1"/>
      <c r="Q11" s="1"/>
    </row>
    <row r="12" spans="1:17" ht="18" customHeight="1">
      <c r="A12" s="1">
        <v>73</v>
      </c>
      <c r="B12" s="2" t="s">
        <v>20</v>
      </c>
      <c r="C12" s="3">
        <v>182590518</v>
      </c>
      <c r="D12" s="2" t="s">
        <v>94</v>
      </c>
      <c r="E12" s="4">
        <v>3.206896552</v>
      </c>
      <c r="F12" s="5"/>
      <c r="G12" s="1"/>
      <c r="H12" s="5">
        <v>0</v>
      </c>
      <c r="I12" s="1"/>
      <c r="J12" s="5">
        <v>0</v>
      </c>
      <c r="K12" s="1"/>
      <c r="L12" s="5">
        <v>0</v>
      </c>
      <c r="M12" s="1">
        <f t="shared" si="0"/>
        <v>1.2827586208000001</v>
      </c>
      <c r="N12" s="1">
        <f t="shared" si="1"/>
        <v>9.867374006153847</v>
      </c>
      <c r="O12" s="1"/>
      <c r="P12" s="1"/>
      <c r="Q12" s="1"/>
    </row>
    <row r="13" spans="1:17" ht="18" customHeight="1">
      <c r="A13" s="1">
        <v>81</v>
      </c>
      <c r="B13" s="2" t="s">
        <v>14</v>
      </c>
      <c r="C13" s="3">
        <v>182720540</v>
      </c>
      <c r="D13" s="2" t="s">
        <v>95</v>
      </c>
      <c r="E13" s="4">
        <v>3.18103448275862</v>
      </c>
      <c r="F13" s="5"/>
      <c r="G13" s="1"/>
      <c r="H13" s="5">
        <v>0</v>
      </c>
      <c r="I13" s="1"/>
      <c r="J13" s="5">
        <v>0</v>
      </c>
      <c r="K13" s="1"/>
      <c r="L13" s="5">
        <v>0</v>
      </c>
      <c r="M13" s="1">
        <f t="shared" si="0"/>
        <v>1.272413793103448</v>
      </c>
      <c r="N13" s="1">
        <f t="shared" si="1"/>
        <v>9.787798408488062</v>
      </c>
      <c r="O13" s="1"/>
      <c r="P13" s="1"/>
      <c r="Q13" s="1"/>
    </row>
    <row r="14" spans="1:17" ht="18" customHeight="1">
      <c r="A14" s="1">
        <v>77</v>
      </c>
      <c r="B14" s="2" t="s">
        <v>14</v>
      </c>
      <c r="C14" s="3">
        <v>182720533</v>
      </c>
      <c r="D14" s="2" t="s">
        <v>96</v>
      </c>
      <c r="E14" s="4">
        <v>3.14655172413793</v>
      </c>
      <c r="F14" s="5"/>
      <c r="G14" s="1"/>
      <c r="H14" s="5">
        <v>0</v>
      </c>
      <c r="I14" s="1"/>
      <c r="J14" s="5">
        <v>0</v>
      </c>
      <c r="K14" s="1"/>
      <c r="L14" s="5">
        <v>0</v>
      </c>
      <c r="M14" s="1">
        <f t="shared" si="0"/>
        <v>1.2586206896551722</v>
      </c>
      <c r="N14" s="1">
        <f t="shared" si="1"/>
        <v>9.681697612732092</v>
      </c>
      <c r="O14" s="1"/>
      <c r="P14" s="1"/>
      <c r="Q14" s="1"/>
    </row>
    <row r="15" spans="1:17" ht="18" customHeight="1">
      <c r="A15" s="1">
        <v>67</v>
      </c>
      <c r="B15" s="2" t="s">
        <v>20</v>
      </c>
      <c r="C15" s="3">
        <v>182590505</v>
      </c>
      <c r="D15" s="2" t="s">
        <v>97</v>
      </c>
      <c r="E15" s="4">
        <v>3.118644068</v>
      </c>
      <c r="F15" s="5"/>
      <c r="G15" s="1"/>
      <c r="H15" s="5">
        <v>0</v>
      </c>
      <c r="I15" s="1"/>
      <c r="J15" s="5">
        <v>0</v>
      </c>
      <c r="K15" s="1"/>
      <c r="L15" s="5">
        <v>0</v>
      </c>
      <c r="M15" s="1">
        <f t="shared" si="0"/>
        <v>1.2474576272000002</v>
      </c>
      <c r="N15" s="1">
        <f t="shared" si="1"/>
        <v>9.595827901538463</v>
      </c>
      <c r="O15" s="1"/>
      <c r="P15" s="1"/>
      <c r="Q15" s="1"/>
    </row>
    <row r="16" spans="1:17" ht="18" customHeight="1">
      <c r="A16" s="1">
        <v>83</v>
      </c>
      <c r="B16" s="2" t="s">
        <v>14</v>
      </c>
      <c r="C16" s="3">
        <v>182720545</v>
      </c>
      <c r="D16" s="2" t="s">
        <v>98</v>
      </c>
      <c r="E16" s="4">
        <v>3.08620689655172</v>
      </c>
      <c r="F16" s="5"/>
      <c r="G16" s="1"/>
      <c r="H16" s="5">
        <v>0</v>
      </c>
      <c r="I16" s="1"/>
      <c r="J16" s="5">
        <v>0</v>
      </c>
      <c r="K16" s="1"/>
      <c r="L16" s="5">
        <v>0</v>
      </c>
      <c r="M16" s="1">
        <f t="shared" si="0"/>
        <v>1.2344827586206881</v>
      </c>
      <c r="N16" s="1">
        <f t="shared" si="1"/>
        <v>9.49602122015914</v>
      </c>
      <c r="O16" s="1"/>
      <c r="P16" s="1"/>
      <c r="Q16" s="1"/>
    </row>
    <row r="17" spans="1:17" ht="18" customHeight="1">
      <c r="A17" s="1">
        <v>79</v>
      </c>
      <c r="B17" s="2" t="s">
        <v>14</v>
      </c>
      <c r="C17" s="3">
        <v>182720537</v>
      </c>
      <c r="D17" s="2" t="s">
        <v>99</v>
      </c>
      <c r="E17" s="4">
        <v>3.07272727272727</v>
      </c>
      <c r="F17" s="5"/>
      <c r="G17" s="1"/>
      <c r="H17" s="5">
        <v>0</v>
      </c>
      <c r="I17" s="1"/>
      <c r="J17" s="5">
        <v>0</v>
      </c>
      <c r="K17" s="1"/>
      <c r="L17" s="5">
        <v>0</v>
      </c>
      <c r="M17" s="1">
        <f t="shared" si="0"/>
        <v>1.2290909090909081</v>
      </c>
      <c r="N17" s="1">
        <f t="shared" si="1"/>
        <v>9.454545454545448</v>
      </c>
      <c r="O17" s="1"/>
      <c r="P17" s="1"/>
      <c r="Q17" s="1"/>
    </row>
    <row r="18" spans="1:17" ht="18" customHeight="1">
      <c r="A18" s="1">
        <v>82</v>
      </c>
      <c r="B18" s="2" t="s">
        <v>14</v>
      </c>
      <c r="C18" s="3">
        <v>182720542</v>
      </c>
      <c r="D18" s="2" t="s">
        <v>100</v>
      </c>
      <c r="E18" s="4">
        <v>3.01724137931034</v>
      </c>
      <c r="F18" s="5"/>
      <c r="G18" s="1"/>
      <c r="H18" s="5">
        <v>0</v>
      </c>
      <c r="I18" s="1"/>
      <c r="J18" s="5">
        <v>0</v>
      </c>
      <c r="K18" s="1"/>
      <c r="L18" s="5">
        <v>0</v>
      </c>
      <c r="M18" s="1">
        <f t="shared" si="0"/>
        <v>1.2068965517241361</v>
      </c>
      <c r="N18" s="1">
        <f t="shared" si="1"/>
        <v>9.283819628647201</v>
      </c>
      <c r="O18" s="1"/>
      <c r="P18" s="1"/>
      <c r="Q18" s="1"/>
    </row>
    <row r="19" spans="1:17" ht="18" customHeight="1">
      <c r="A19" s="1">
        <v>78</v>
      </c>
      <c r="B19" s="2" t="s">
        <v>14</v>
      </c>
      <c r="C19" s="3">
        <v>182720536</v>
      </c>
      <c r="D19" s="2" t="s">
        <v>101</v>
      </c>
      <c r="E19" s="4">
        <v>2.98148148148148</v>
      </c>
      <c r="F19" s="5"/>
      <c r="G19" s="1"/>
      <c r="H19" s="5">
        <v>0</v>
      </c>
      <c r="I19" s="1"/>
      <c r="J19" s="5">
        <v>0</v>
      </c>
      <c r="K19" s="1"/>
      <c r="L19" s="5">
        <v>0</v>
      </c>
      <c r="M19" s="1">
        <f t="shared" si="0"/>
        <v>1.192592592592592</v>
      </c>
      <c r="N19" s="1">
        <f t="shared" si="1"/>
        <v>9.173789173789169</v>
      </c>
      <c r="O19" s="1"/>
      <c r="P19" s="1"/>
      <c r="Q19" s="1"/>
    </row>
    <row r="20" spans="1:17" ht="18" customHeight="1">
      <c r="A20" s="1">
        <v>95</v>
      </c>
      <c r="B20" s="2" t="s">
        <v>16</v>
      </c>
      <c r="C20" s="3">
        <v>183800820</v>
      </c>
      <c r="D20" s="2" t="s">
        <v>102</v>
      </c>
      <c r="E20" s="4">
        <v>2.96938775510204</v>
      </c>
      <c r="F20" s="5"/>
      <c r="G20" s="1"/>
      <c r="H20" s="5">
        <v>0</v>
      </c>
      <c r="I20" s="1"/>
      <c r="J20" s="5">
        <v>0</v>
      </c>
      <c r="K20" s="1"/>
      <c r="L20" s="5">
        <v>0</v>
      </c>
      <c r="M20" s="1">
        <f t="shared" si="0"/>
        <v>1.187755102040816</v>
      </c>
      <c r="N20" s="1">
        <f t="shared" si="1"/>
        <v>9.136577708006275</v>
      </c>
      <c r="O20" s="1"/>
      <c r="P20" s="1"/>
      <c r="Q20" s="1"/>
    </row>
    <row r="21" spans="1:17" ht="18" customHeight="1">
      <c r="A21" s="1">
        <v>93</v>
      </c>
      <c r="B21" s="2" t="s">
        <v>16</v>
      </c>
      <c r="C21" s="3">
        <v>183800817</v>
      </c>
      <c r="D21" s="2" t="s">
        <v>103</v>
      </c>
      <c r="E21" s="4">
        <v>2.9375</v>
      </c>
      <c r="F21" s="5"/>
      <c r="G21" s="1"/>
      <c r="H21" s="5">
        <v>0</v>
      </c>
      <c r="I21" s="1"/>
      <c r="J21" s="5">
        <v>0</v>
      </c>
      <c r="K21" s="1"/>
      <c r="L21" s="5">
        <v>0</v>
      </c>
      <c r="M21" s="1">
        <f t="shared" si="0"/>
        <v>1.175</v>
      </c>
      <c r="N21" s="1">
        <f t="shared" si="1"/>
        <v>9.038461538461538</v>
      </c>
      <c r="O21" s="1"/>
      <c r="P21" s="1"/>
      <c r="Q21" s="1"/>
    </row>
    <row r="22" spans="1:17" ht="18" customHeight="1">
      <c r="A22" s="1">
        <v>84</v>
      </c>
      <c r="B22" s="2" t="s">
        <v>14</v>
      </c>
      <c r="C22" s="3">
        <v>182720546</v>
      </c>
      <c r="D22" s="2" t="s">
        <v>104</v>
      </c>
      <c r="E22" s="4">
        <v>2.9051724137931</v>
      </c>
      <c r="F22" s="5"/>
      <c r="G22" s="1"/>
      <c r="H22" s="5">
        <v>0</v>
      </c>
      <c r="I22" s="1"/>
      <c r="J22" s="5">
        <v>0</v>
      </c>
      <c r="K22" s="1"/>
      <c r="L22" s="5">
        <v>0</v>
      </c>
      <c r="M22" s="1">
        <f t="shared" si="0"/>
        <v>1.16206896551724</v>
      </c>
      <c r="N22" s="1">
        <f t="shared" si="1"/>
        <v>8.938992042440308</v>
      </c>
      <c r="O22" s="1"/>
      <c r="P22" s="1"/>
      <c r="Q22" s="1"/>
    </row>
    <row r="23" spans="1:17" ht="18" customHeight="1">
      <c r="A23" s="1">
        <v>68</v>
      </c>
      <c r="B23" s="2" t="s">
        <v>20</v>
      </c>
      <c r="C23" s="3">
        <v>182590506</v>
      </c>
      <c r="D23" s="2" t="s">
        <v>105</v>
      </c>
      <c r="E23" s="4">
        <v>2.883333333</v>
      </c>
      <c r="F23" s="5"/>
      <c r="G23" s="1"/>
      <c r="H23" s="5">
        <v>0</v>
      </c>
      <c r="I23" s="1"/>
      <c r="J23" s="5">
        <v>0</v>
      </c>
      <c r="K23" s="1"/>
      <c r="L23" s="5">
        <v>0</v>
      </c>
      <c r="M23" s="1">
        <f t="shared" si="0"/>
        <v>1.1533333332</v>
      </c>
      <c r="N23" s="1">
        <f t="shared" si="1"/>
        <v>8.87179487076923</v>
      </c>
      <c r="O23" s="1"/>
      <c r="P23" s="1"/>
      <c r="Q23" s="1"/>
    </row>
    <row r="24" spans="1:17" ht="18" customHeight="1">
      <c r="A24" s="1">
        <v>94</v>
      </c>
      <c r="B24" s="2" t="s">
        <v>16</v>
      </c>
      <c r="C24" s="3">
        <v>183800819</v>
      </c>
      <c r="D24" s="2" t="s">
        <v>106</v>
      </c>
      <c r="E24" s="4">
        <v>2.87254901960784</v>
      </c>
      <c r="F24" s="5"/>
      <c r="G24" s="1"/>
      <c r="H24" s="5">
        <v>0</v>
      </c>
      <c r="I24" s="1"/>
      <c r="J24" s="5">
        <v>0</v>
      </c>
      <c r="K24" s="1"/>
      <c r="L24" s="5">
        <v>0</v>
      </c>
      <c r="M24" s="1">
        <f t="shared" si="0"/>
        <v>1.149019607843136</v>
      </c>
      <c r="N24" s="1">
        <f t="shared" si="1"/>
        <v>8.838612368024123</v>
      </c>
      <c r="O24" s="1"/>
      <c r="P24" s="1"/>
      <c r="Q24" s="1"/>
    </row>
    <row r="25" spans="1:17" ht="18" customHeight="1">
      <c r="A25" s="1">
        <v>87</v>
      </c>
      <c r="B25" s="2" t="s">
        <v>16</v>
      </c>
      <c r="C25" s="3">
        <v>183800797</v>
      </c>
      <c r="D25" s="2" t="s">
        <v>107</v>
      </c>
      <c r="E25" s="4">
        <v>2.86458333333333</v>
      </c>
      <c r="F25" s="5"/>
      <c r="G25" s="1"/>
      <c r="H25" s="5">
        <v>0</v>
      </c>
      <c r="I25" s="1"/>
      <c r="J25" s="5">
        <v>0</v>
      </c>
      <c r="K25" s="1"/>
      <c r="L25" s="5">
        <v>0</v>
      </c>
      <c r="M25" s="1">
        <f t="shared" si="0"/>
        <v>1.145833333333332</v>
      </c>
      <c r="N25" s="1">
        <f t="shared" si="1"/>
        <v>8.814102564102553</v>
      </c>
      <c r="O25" s="1"/>
      <c r="P25" s="1"/>
      <c r="Q25" s="1"/>
    </row>
    <row r="26" spans="1:17" ht="18" customHeight="1">
      <c r="A26" s="1">
        <v>90</v>
      </c>
      <c r="B26" s="2" t="s">
        <v>16</v>
      </c>
      <c r="C26" s="3">
        <v>183800808</v>
      </c>
      <c r="D26" s="2" t="s">
        <v>108</v>
      </c>
      <c r="E26" s="4">
        <v>2.77083333333333</v>
      </c>
      <c r="F26" s="5"/>
      <c r="G26" s="1"/>
      <c r="H26" s="5">
        <v>0</v>
      </c>
      <c r="I26" s="1"/>
      <c r="J26" s="5">
        <v>0</v>
      </c>
      <c r="K26" s="1"/>
      <c r="L26" s="5">
        <v>0</v>
      </c>
      <c r="M26" s="1">
        <f t="shared" si="0"/>
        <v>1.108333333333332</v>
      </c>
      <c r="N26" s="1">
        <f t="shared" si="1"/>
        <v>8.525641025641017</v>
      </c>
      <c r="O26" s="1"/>
      <c r="P26" s="1"/>
      <c r="Q26" s="1"/>
    </row>
    <row r="27" spans="1:17" ht="18" customHeight="1">
      <c r="A27" s="1">
        <v>85</v>
      </c>
      <c r="B27" s="2" t="s">
        <v>14</v>
      </c>
      <c r="C27" s="3">
        <v>182720548</v>
      </c>
      <c r="D27" s="2" t="s">
        <v>109</v>
      </c>
      <c r="E27" s="4">
        <v>2.68965517241379</v>
      </c>
      <c r="F27" s="5"/>
      <c r="G27" s="1"/>
      <c r="H27" s="5">
        <v>0</v>
      </c>
      <c r="I27" s="1"/>
      <c r="J27" s="5">
        <v>0</v>
      </c>
      <c r="K27" s="1"/>
      <c r="L27" s="5">
        <v>0</v>
      </c>
      <c r="M27" s="1">
        <f t="shared" si="0"/>
        <v>1.075862068965516</v>
      </c>
      <c r="N27" s="1">
        <f t="shared" si="1"/>
        <v>8.275862068965509</v>
      </c>
      <c r="O27" s="1"/>
      <c r="P27" s="1"/>
      <c r="Q27" s="1"/>
    </row>
    <row r="28" spans="1:17" ht="18" customHeight="1">
      <c r="A28" s="1">
        <v>75</v>
      </c>
      <c r="B28" s="2" t="s">
        <v>20</v>
      </c>
      <c r="C28" s="3">
        <v>182590527</v>
      </c>
      <c r="D28" s="2" t="s">
        <v>110</v>
      </c>
      <c r="E28" s="4">
        <v>2.525423729</v>
      </c>
      <c r="F28" s="5"/>
      <c r="G28" s="1"/>
      <c r="H28" s="5">
        <v>0</v>
      </c>
      <c r="I28" s="1"/>
      <c r="J28" s="5">
        <v>0</v>
      </c>
      <c r="K28" s="1"/>
      <c r="L28" s="5">
        <v>0</v>
      </c>
      <c r="M28" s="1">
        <f t="shared" si="0"/>
        <v>1.0101694916</v>
      </c>
      <c r="N28" s="1">
        <f t="shared" si="1"/>
        <v>7.77053455076923</v>
      </c>
      <c r="O28" s="1"/>
      <c r="P28" s="1"/>
      <c r="Q28" s="1"/>
    </row>
    <row r="29" spans="1:17" ht="18" customHeight="1">
      <c r="A29" s="1">
        <v>76</v>
      </c>
      <c r="B29" s="2" t="s">
        <v>20</v>
      </c>
      <c r="C29" s="3">
        <v>182590530</v>
      </c>
      <c r="D29" s="2" t="s">
        <v>111</v>
      </c>
      <c r="E29" s="4">
        <v>2.458333333</v>
      </c>
      <c r="F29" s="5"/>
      <c r="G29" s="1"/>
      <c r="H29" s="5">
        <v>0</v>
      </c>
      <c r="I29" s="1"/>
      <c r="J29" s="5">
        <v>0</v>
      </c>
      <c r="K29" s="1"/>
      <c r="L29" s="5">
        <v>0</v>
      </c>
      <c r="M29" s="1">
        <f t="shared" si="0"/>
        <v>0.9833333332</v>
      </c>
      <c r="N29" s="1">
        <f t="shared" si="1"/>
        <v>7.564102563076923</v>
      </c>
      <c r="O29" s="1"/>
      <c r="P29" s="1"/>
      <c r="Q2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曹英</cp:lastModifiedBy>
  <dcterms:created xsi:type="dcterms:W3CDTF">2006-09-15T16:00:00Z</dcterms:created>
  <dcterms:modified xsi:type="dcterms:W3CDTF">2020-06-05T09:26:47Z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