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240" windowHeight="115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Sheet1!$B$2:$O$22</definedName>
    <definedName name="_xlnm.Print_Area" localSheetId="0">Sheet1!$A$1:$O$132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3" i="1"/>
  <c r="J75" i="1" l="1"/>
  <c r="J64" i="1"/>
  <c r="J40" i="1"/>
  <c r="J32" i="1"/>
  <c r="J30" i="1"/>
  <c r="J71" i="1"/>
  <c r="J39" i="1"/>
  <c r="J29" i="1"/>
  <c r="J67" i="1"/>
  <c r="J81" i="1"/>
  <c r="J17" i="1"/>
  <c r="J18" i="1"/>
  <c r="J23" i="1"/>
  <c r="J14" i="1"/>
  <c r="J19" i="1"/>
  <c r="J61" i="1"/>
  <c r="J62" i="1"/>
  <c r="J88" i="1"/>
  <c r="J54" i="1"/>
  <c r="J93" i="1"/>
  <c r="J82" i="1"/>
  <c r="J6" i="1"/>
  <c r="J84" i="1"/>
  <c r="J28" i="1"/>
  <c r="J38" i="1"/>
  <c r="J34" i="1"/>
  <c r="J33" i="1"/>
  <c r="J13" i="1"/>
  <c r="J59" i="1"/>
  <c r="J7" i="1"/>
  <c r="J41" i="1"/>
  <c r="J35" i="1"/>
  <c r="J55" i="1"/>
  <c r="J53" i="1"/>
  <c r="J78" i="1"/>
  <c r="J8" i="1"/>
  <c r="J76" i="1" l="1"/>
  <c r="J31" i="1"/>
  <c r="J24" i="1"/>
  <c r="J11" i="1"/>
  <c r="J87" i="1"/>
  <c r="J51" i="1"/>
  <c r="J49" i="1"/>
  <c r="J58" i="1"/>
  <c r="J73" i="1"/>
  <c r="J5" i="1"/>
  <c r="J16" i="1"/>
  <c r="J65" i="1"/>
  <c r="J89" i="1"/>
  <c r="J79" i="1"/>
  <c r="J48" i="1"/>
  <c r="J25" i="1"/>
  <c r="J3" i="1"/>
  <c r="J50" i="1"/>
  <c r="J91" i="1"/>
  <c r="J80" i="1"/>
  <c r="J15" i="1"/>
  <c r="J74" i="1"/>
  <c r="J43" i="1"/>
  <c r="J26" i="1"/>
  <c r="J56" i="1"/>
  <c r="J27" i="1"/>
  <c r="J36" i="1"/>
  <c r="J4" i="1"/>
  <c r="J94" i="1"/>
  <c r="J77" i="1"/>
  <c r="J85" i="1"/>
  <c r="J12" i="1"/>
  <c r="J22" i="1"/>
  <c r="J69" i="1"/>
  <c r="J68" i="1"/>
  <c r="J20" i="1"/>
  <c r="J60" i="1"/>
  <c r="J52" i="1"/>
  <c r="J66" i="1"/>
  <c r="J46" i="1"/>
  <c r="J92" i="1"/>
  <c r="J83" i="1"/>
  <c r="J10" i="1" l="1"/>
  <c r="J47" i="1"/>
  <c r="J21" i="1"/>
  <c r="J70" i="1"/>
  <c r="J90" i="1"/>
  <c r="J42" i="1"/>
  <c r="J86" i="1"/>
  <c r="J37" i="1"/>
  <c r="J63" i="1"/>
  <c r="J45" i="1"/>
  <c r="J44" i="1"/>
  <c r="J72" i="1"/>
  <c r="J9" i="1"/>
  <c r="J57" i="1"/>
</calcChain>
</file>

<file path=xl/sharedStrings.xml><?xml version="1.0" encoding="utf-8"?>
<sst xmlns="http://schemas.openxmlformats.org/spreadsheetml/2006/main" count="445" uniqueCount="162">
  <si>
    <t>姓名</t>
    <phoneticPr fontId="1" type="noConversion"/>
  </si>
  <si>
    <t>专业</t>
    <phoneticPr fontId="1" type="noConversion"/>
  </si>
  <si>
    <t>论文</t>
    <phoneticPr fontId="1" type="noConversion"/>
  </si>
  <si>
    <t>专利</t>
    <phoneticPr fontId="1" type="noConversion"/>
  </si>
  <si>
    <t>竞赛</t>
    <phoneticPr fontId="1" type="noConversion"/>
  </si>
  <si>
    <t>初审分</t>
    <phoneticPr fontId="1" type="noConversion"/>
  </si>
  <si>
    <t>思想政治表现</t>
    <phoneticPr fontId="1" type="noConversion"/>
  </si>
  <si>
    <t>学号</t>
    <phoneticPr fontId="1" type="noConversion"/>
  </si>
  <si>
    <t>平均绩点（学院核算）</t>
    <phoneticPr fontId="1" type="noConversion"/>
  </si>
  <si>
    <t>备注</t>
    <phoneticPr fontId="1" type="noConversion"/>
  </si>
  <si>
    <t>葛佳悦</t>
    <phoneticPr fontId="1" type="noConversion"/>
  </si>
  <si>
    <t>吕辰</t>
    <phoneticPr fontId="1" type="noConversion"/>
  </si>
  <si>
    <t>王璐杰</t>
    <phoneticPr fontId="1" type="noConversion"/>
  </si>
  <si>
    <t>蔡源桃</t>
    <phoneticPr fontId="1" type="noConversion"/>
  </si>
  <si>
    <t>陈珊</t>
    <phoneticPr fontId="1" type="noConversion"/>
  </si>
  <si>
    <t>刘让</t>
    <phoneticPr fontId="1" type="noConversion"/>
  </si>
  <si>
    <t>程斌</t>
    <phoneticPr fontId="1" type="noConversion"/>
  </si>
  <si>
    <t>石志国</t>
    <phoneticPr fontId="1" type="noConversion"/>
  </si>
  <si>
    <t>吴俊鹏</t>
    <phoneticPr fontId="1" type="noConversion"/>
  </si>
  <si>
    <t>邢志勇</t>
    <phoneticPr fontId="1" type="noConversion"/>
  </si>
  <si>
    <t>陈昱昆</t>
    <phoneticPr fontId="1" type="noConversion"/>
  </si>
  <si>
    <t>郑喜亮</t>
    <phoneticPr fontId="1" type="noConversion"/>
  </si>
  <si>
    <t>何慧</t>
    <phoneticPr fontId="1" type="noConversion"/>
  </si>
  <si>
    <t>林锦秋</t>
    <phoneticPr fontId="1" type="noConversion"/>
  </si>
  <si>
    <t>张灵宜</t>
  </si>
  <si>
    <t>检测技术与自动化装置</t>
  </si>
  <si>
    <t>胡婵娟</t>
  </si>
  <si>
    <t>李鑫泽</t>
  </si>
  <si>
    <t>刘海宁</t>
  </si>
  <si>
    <t>薛震</t>
  </si>
  <si>
    <t>王洪钰</t>
  </si>
  <si>
    <t>未申请</t>
    <phoneticPr fontId="1" type="noConversion"/>
  </si>
  <si>
    <t>党支部书记、团支书</t>
    <phoneticPr fontId="1" type="noConversion"/>
  </si>
  <si>
    <t>党支部组织委员</t>
    <phoneticPr fontId="1" type="noConversion"/>
  </si>
  <si>
    <t>控制工程</t>
  </si>
  <si>
    <t>张莹</t>
  </si>
  <si>
    <t>未申请</t>
  </si>
  <si>
    <t>控制工程</t>
    <phoneticPr fontId="1" type="noConversion"/>
  </si>
  <si>
    <t>徐敏</t>
    <phoneticPr fontId="1" type="noConversion"/>
  </si>
  <si>
    <t>宋佳运</t>
  </si>
  <si>
    <t>曹子轩</t>
    <phoneticPr fontId="1" type="noConversion"/>
  </si>
  <si>
    <t>王告</t>
    <phoneticPr fontId="1" type="noConversion"/>
  </si>
  <si>
    <t>王一璋</t>
    <phoneticPr fontId="1" type="noConversion"/>
  </si>
  <si>
    <t>周猛</t>
    <phoneticPr fontId="1" type="noConversion"/>
  </si>
  <si>
    <t>刘赛</t>
    <phoneticPr fontId="1" type="noConversion"/>
  </si>
  <si>
    <t>王贺贺</t>
  </si>
  <si>
    <t>颜飞</t>
    <phoneticPr fontId="1" type="noConversion"/>
  </si>
  <si>
    <t>缪冉</t>
  </si>
  <si>
    <t>李遥</t>
  </si>
  <si>
    <t>蔡晨</t>
    <phoneticPr fontId="1" type="noConversion"/>
  </si>
  <si>
    <t>朱鸣镝</t>
    <phoneticPr fontId="1" type="noConversion"/>
  </si>
  <si>
    <t>孙磊明</t>
    <phoneticPr fontId="1" type="noConversion"/>
  </si>
  <si>
    <t>李梁华</t>
    <phoneticPr fontId="1" type="noConversion"/>
  </si>
  <si>
    <t>吴彬</t>
  </si>
  <si>
    <t>张子龙</t>
    <phoneticPr fontId="1" type="noConversion"/>
  </si>
  <si>
    <t>倪进平</t>
  </si>
  <si>
    <t>司琴</t>
    <phoneticPr fontId="1" type="noConversion"/>
  </si>
  <si>
    <t>杜贤金</t>
    <phoneticPr fontId="1" type="noConversion"/>
  </si>
  <si>
    <t>孙进</t>
    <phoneticPr fontId="1" type="noConversion"/>
  </si>
  <si>
    <t>陈婵</t>
    <phoneticPr fontId="1" type="noConversion"/>
  </si>
  <si>
    <t>党支部书记、团支书</t>
    <phoneticPr fontId="1" type="noConversion"/>
  </si>
  <si>
    <t>杜美君</t>
    <phoneticPr fontId="1" type="noConversion"/>
  </si>
  <si>
    <t>司卫云</t>
    <phoneticPr fontId="1" type="noConversion"/>
  </si>
  <si>
    <t>单永明</t>
    <phoneticPr fontId="1" type="noConversion"/>
  </si>
  <si>
    <t>张朋</t>
    <phoneticPr fontId="1" type="noConversion"/>
  </si>
  <si>
    <t>李杰</t>
  </si>
  <si>
    <t>曹宋阳</t>
    <phoneticPr fontId="1" type="noConversion"/>
  </si>
  <si>
    <t>纪晨烨</t>
    <phoneticPr fontId="1" type="noConversion"/>
  </si>
  <si>
    <t>孙帅</t>
    <phoneticPr fontId="1" type="noConversion"/>
  </si>
  <si>
    <t>顾浩</t>
    <phoneticPr fontId="1" type="noConversion"/>
  </si>
  <si>
    <t>郭玲妹</t>
    <phoneticPr fontId="1" type="noConversion"/>
  </si>
  <si>
    <t>李晶</t>
    <phoneticPr fontId="1" type="noConversion"/>
  </si>
  <si>
    <t>赵芸</t>
  </si>
  <si>
    <t>万伟</t>
    <phoneticPr fontId="1" type="noConversion"/>
  </si>
  <si>
    <t>郭远首</t>
    <phoneticPr fontId="1" type="noConversion"/>
  </si>
  <si>
    <t>范永利</t>
    <phoneticPr fontId="1" type="noConversion"/>
  </si>
  <si>
    <t>孙东岳</t>
    <phoneticPr fontId="1" type="noConversion"/>
  </si>
  <si>
    <t>卢保昆</t>
  </si>
  <si>
    <t>王创</t>
    <phoneticPr fontId="1" type="noConversion"/>
  </si>
  <si>
    <t>顾伟</t>
  </si>
  <si>
    <t>李翼飞</t>
    <phoneticPr fontId="1" type="noConversion"/>
  </si>
  <si>
    <t>史爱明</t>
    <phoneticPr fontId="1" type="noConversion"/>
  </si>
  <si>
    <t>陆超文</t>
  </si>
  <si>
    <t>李达</t>
    <phoneticPr fontId="1" type="noConversion"/>
  </si>
  <si>
    <t>王雅静</t>
    <phoneticPr fontId="1" type="noConversion"/>
  </si>
  <si>
    <t>吴延凯</t>
    <phoneticPr fontId="1" type="noConversion"/>
  </si>
  <si>
    <t>杨振宇</t>
  </si>
  <si>
    <t>鄂贵</t>
    <phoneticPr fontId="1" type="noConversion"/>
  </si>
  <si>
    <t>范亚州</t>
    <phoneticPr fontId="1" type="noConversion"/>
  </si>
  <si>
    <t>樊笛</t>
    <phoneticPr fontId="1" type="noConversion"/>
  </si>
  <si>
    <t>张婉婷</t>
    <phoneticPr fontId="1" type="noConversion"/>
  </si>
  <si>
    <t>许乾坤</t>
    <phoneticPr fontId="1" type="noConversion"/>
  </si>
  <si>
    <t>鄢明</t>
    <phoneticPr fontId="1" type="noConversion"/>
  </si>
  <si>
    <t>控制科学与工程</t>
    <phoneticPr fontId="1" type="noConversion"/>
  </si>
  <si>
    <t>陈嘉林</t>
    <phoneticPr fontId="1" type="noConversion"/>
  </si>
  <si>
    <t>班长</t>
    <phoneticPr fontId="1" type="noConversion"/>
  </si>
  <si>
    <t>陈磊</t>
    <phoneticPr fontId="1" type="noConversion"/>
  </si>
  <si>
    <t>周攀峰</t>
  </si>
  <si>
    <t>丁名都</t>
    <phoneticPr fontId="1" type="noConversion"/>
  </si>
  <si>
    <t>王晓</t>
  </si>
  <si>
    <t>吴凤燕</t>
  </si>
  <si>
    <t>梁铭戈</t>
    <phoneticPr fontId="1" type="noConversion"/>
  </si>
  <si>
    <t>童征</t>
  </si>
  <si>
    <t>高夫迅</t>
    <phoneticPr fontId="1" type="noConversion"/>
  </si>
  <si>
    <t>杨航</t>
    <phoneticPr fontId="1" type="noConversion"/>
  </si>
  <si>
    <t>李存进</t>
    <phoneticPr fontId="1" type="noConversion"/>
  </si>
  <si>
    <t>杨晔</t>
    <phoneticPr fontId="1" type="noConversion"/>
  </si>
  <si>
    <t>丁子凡</t>
    <phoneticPr fontId="1" type="noConversion"/>
  </si>
  <si>
    <t>党支部宣传委员</t>
    <phoneticPr fontId="1" type="noConversion"/>
  </si>
  <si>
    <t>王赛</t>
    <phoneticPr fontId="1" type="noConversion"/>
  </si>
  <si>
    <t>李福鹏</t>
    <phoneticPr fontId="1" type="noConversion"/>
  </si>
  <si>
    <t>张悦</t>
  </si>
  <si>
    <t>孙振</t>
    <phoneticPr fontId="1" type="noConversion"/>
  </si>
  <si>
    <t>马素萍</t>
    <phoneticPr fontId="1" type="noConversion"/>
  </si>
  <si>
    <t>望香凝</t>
    <phoneticPr fontId="1" type="noConversion"/>
  </si>
  <si>
    <t>胡意</t>
  </si>
  <si>
    <t>张殿臣</t>
    <phoneticPr fontId="1" type="noConversion"/>
  </si>
  <si>
    <t>钱玉山</t>
    <phoneticPr fontId="1" type="noConversion"/>
  </si>
  <si>
    <t>陈小康</t>
    <phoneticPr fontId="1" type="noConversion"/>
  </si>
  <si>
    <t>谈咏东</t>
  </si>
  <si>
    <t>黄卓超</t>
    <phoneticPr fontId="1" type="noConversion"/>
  </si>
  <si>
    <t>吕良恒</t>
    <phoneticPr fontId="1" type="noConversion"/>
  </si>
  <si>
    <t>王梓懿</t>
    <phoneticPr fontId="1" type="noConversion"/>
  </si>
  <si>
    <t>谢源海</t>
  </si>
  <si>
    <t>吕伟臻</t>
    <phoneticPr fontId="1" type="noConversion"/>
  </si>
  <si>
    <t>李正旺</t>
  </si>
  <si>
    <t>李闯</t>
    <phoneticPr fontId="1" type="noConversion"/>
  </si>
  <si>
    <t>肖华</t>
    <phoneticPr fontId="1" type="noConversion"/>
  </si>
  <si>
    <t>姬东飞</t>
    <phoneticPr fontId="1" type="noConversion"/>
  </si>
  <si>
    <t>崔悦</t>
    <phoneticPr fontId="1" type="noConversion"/>
  </si>
  <si>
    <t>唐新雯</t>
    <phoneticPr fontId="1" type="noConversion"/>
  </si>
  <si>
    <t>黄盛</t>
    <phoneticPr fontId="1" type="noConversion"/>
  </si>
  <si>
    <t>陶峰</t>
  </si>
  <si>
    <t>丁含</t>
    <phoneticPr fontId="1" type="noConversion"/>
  </si>
  <si>
    <t>苏诚</t>
    <phoneticPr fontId="1" type="noConversion"/>
  </si>
  <si>
    <t>张罕冉</t>
  </si>
  <si>
    <t>李明</t>
    <phoneticPr fontId="1" type="noConversion"/>
  </si>
  <si>
    <t>蔡家辉</t>
  </si>
  <si>
    <t>杨硕</t>
  </si>
  <si>
    <t>卢佳伟</t>
    <phoneticPr fontId="1" type="noConversion"/>
  </si>
  <si>
    <t>马力</t>
  </si>
  <si>
    <t>黄强</t>
    <phoneticPr fontId="1" type="noConversion"/>
  </si>
  <si>
    <t>王先先</t>
  </si>
  <si>
    <t>谢润忠</t>
  </si>
  <si>
    <t>陶嘉栋</t>
  </si>
  <si>
    <t>戴非凡</t>
    <phoneticPr fontId="1" type="noConversion"/>
  </si>
  <si>
    <t>项硕</t>
    <phoneticPr fontId="1" type="noConversion"/>
  </si>
  <si>
    <t>张泽晨</t>
    <phoneticPr fontId="1" type="noConversion"/>
  </si>
  <si>
    <t>李娇</t>
    <phoneticPr fontId="1" type="noConversion"/>
  </si>
  <si>
    <t>初审标准分</t>
    <phoneticPr fontId="1" type="noConversion"/>
  </si>
  <si>
    <t>复审分</t>
    <phoneticPr fontId="1" type="noConversion"/>
  </si>
  <si>
    <t>最终分</t>
    <phoneticPr fontId="1" type="noConversion"/>
  </si>
  <si>
    <t>奖学金等级</t>
    <phoneticPr fontId="1" type="noConversion"/>
  </si>
  <si>
    <t>序号</t>
    <phoneticPr fontId="1" type="noConversion"/>
  </si>
  <si>
    <t>2017级控制系硕士研究生二阶段学业奖学金评审汇总表</t>
    <phoneticPr fontId="1" type="noConversion"/>
  </si>
  <si>
    <t>系评审委员会签字：</t>
    <phoneticPr fontId="1" type="noConversion"/>
  </si>
  <si>
    <t>党支部组织委员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</si>
  <si>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</si>
  <si>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</si>
  <si>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</si>
  <si>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“双创杯”大学生创业大赛   全国大学生金融精英挑战赛（不加分）</t>
    <phoneticPr fontId="1" type="noConversion"/>
  </si>
  <si>
    <t>第八届“华为杯”中国大学生智能设计竞赛（三等奖非排名第一不加分）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</si>
</sst>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3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abSelected="1" workbookViewId="0">
      <selection activeCell="C6" sqref="C6"/>
    </sheetView>
  </sheetViews>
  <sheetFormatPr defaultRowHeight="13.5"/>
  <cols>
    <col min="1" max="1" width="8" customWidth="1"/>
    <col min="2" max="2" width="21.25" customWidth="1"/>
    <col min="3" max="3" width="14" customWidth="1"/>
    <col min="4" max="4" width="9.25" customWidth="1"/>
    <col min="5" max="5" width="13.25" style="5" customWidth="1"/>
    <col min="6" max="6" width="9.875" customWidth="1"/>
    <col min="7" max="7" width="10.375" customWidth="1"/>
    <col min="8" max="8" width="10" customWidth="1"/>
    <col min="9" max="9" width="10.5" customWidth="1"/>
    <col min="10" max="10" width="11.375" customWidth="1"/>
    <col min="11" max="11" width="12.25" customWidth="1"/>
    <col min="12" max="13" width="7" customWidth="1"/>
    <col min="14" max="14" width="10.125" customWidth="1"/>
    <col min="15" max="15" width="17.875" customWidth="1"/>
  </cols>
  <sheetData>
    <row r="1" spans="1:15" s="16" customFormat="1" ht="43.5" customHeight="1">
      <c r="A1" s="18" t="s">
        <v>154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15" customFormat="1" ht="47.25" customHeight="1">
      <c r="A2" s="11" t="s">
        <v>153</v>
      </c>
      <c r="B2" s="11" t="s">
        <v>1</v>
      </c>
      <c r="C2" s="11" t="s">
        <v>7</v>
      </c>
      <c r="D2" s="11" t="s">
        <v>0</v>
      </c>
      <c r="E2" s="12" t="s">
        <v>8</v>
      </c>
      <c r="F2" s="11" t="s">
        <v>2</v>
      </c>
      <c r="G2" s="11" t="s">
        <v>3</v>
      </c>
      <c r="H2" s="11" t="s">
        <v>4</v>
      </c>
      <c r="I2" s="13" t="s">
        <v>6</v>
      </c>
      <c r="J2" s="11" t="s">
        <v>5</v>
      </c>
      <c r="K2" s="11" t="s">
        <v>149</v>
      </c>
      <c r="L2" s="11" t="s">
        <v>150</v>
      </c>
      <c r="M2" s="11" t="s">
        <v>151</v>
      </c>
      <c r="N2" s="11" t="s">
        <v>152</v>
      </c>
      <c r="O2" s="14" t="s">
        <v>9</v>
      </c>
    </row>
    <row r="3" spans="1:15" ht="24.95" customHeight="1">
      <c r="A3" s="1">
        <v>1</v>
      </c>
      <c r="B3" s="1" t="s">
        <v>37</v>
      </c>
      <c r="C3" s="1">
        <v>173790740</v>
      </c>
      <c r="D3" s="1" t="s">
        <v>71</v>
      </c>
      <c r="E3" s="4">
        <v>3.36</v>
      </c>
      <c r="F3" s="1">
        <v>1.25</v>
      </c>
      <c r="G3" s="1">
        <v>1.25</v>
      </c>
      <c r="H3" s="1">
        <v>6.2</v>
      </c>
      <c r="I3" s="1">
        <v>1</v>
      </c>
      <c r="J3" s="1">
        <f>SUM(E3+F3+G3+H3)*0.4+I3*0.2</f>
        <v>5.024</v>
      </c>
      <c r="K3" s="3">
        <f>(50/5.024)*J3</f>
        <v>50</v>
      </c>
      <c r="L3" s="9"/>
      <c r="M3" s="9"/>
      <c r="N3" s="10" t="s">
        <v>157</v>
      </c>
      <c r="O3" s="10" t="s">
        <v>156</v>
      </c>
    </row>
    <row r="4" spans="1:15" ht="24.95" customHeight="1">
      <c r="A4" s="1">
        <v>2</v>
      </c>
      <c r="B4" s="1" t="s">
        <v>37</v>
      </c>
      <c r="C4" s="1">
        <v>173790728</v>
      </c>
      <c r="D4" s="1" t="s">
        <v>58</v>
      </c>
      <c r="E4" s="4">
        <v>3.6</v>
      </c>
      <c r="F4" s="1">
        <v>0.5</v>
      </c>
      <c r="G4" s="1"/>
      <c r="H4" s="1">
        <v>8</v>
      </c>
      <c r="I4" s="1"/>
      <c r="J4" s="1">
        <f>SUM(E4+F4+G4+H4)*0.4+I4*0.2</f>
        <v>4.84</v>
      </c>
      <c r="K4" s="3">
        <f t="shared" ref="K4:K67" si="0">(50/5.024)*J4</f>
        <v>48.168789808917197</v>
      </c>
      <c r="L4" s="9"/>
      <c r="M4" s="9"/>
      <c r="N4" s="10" t="s">
        <v>157</v>
      </c>
      <c r="O4" s="10"/>
    </row>
    <row r="5" spans="1:15" ht="24.95" customHeight="1">
      <c r="A5" s="1">
        <v>3</v>
      </c>
      <c r="B5" s="1" t="s">
        <v>37</v>
      </c>
      <c r="C5" s="1">
        <v>173790750</v>
      </c>
      <c r="D5" s="1" t="s">
        <v>81</v>
      </c>
      <c r="E5" s="4">
        <v>3.89</v>
      </c>
      <c r="F5" s="1">
        <v>1.5</v>
      </c>
      <c r="G5" s="1">
        <v>0.5</v>
      </c>
      <c r="H5" s="1">
        <v>5</v>
      </c>
      <c r="I5" s="1"/>
      <c r="J5" s="1">
        <f>SUM(E5+F5+G5+H5)*0.4+I5*0.2</f>
        <v>4.3560000000000008</v>
      </c>
      <c r="K5" s="3">
        <f t="shared" si="0"/>
        <v>43.351910828025488</v>
      </c>
      <c r="L5" s="9"/>
      <c r="M5" s="9"/>
      <c r="N5" s="10" t="s">
        <v>157</v>
      </c>
      <c r="O5" s="10"/>
    </row>
    <row r="6" spans="1:15" ht="24.95" customHeight="1">
      <c r="A6" s="1">
        <v>4</v>
      </c>
      <c r="B6" s="1" t="s">
        <v>93</v>
      </c>
      <c r="C6" s="1">
        <v>172560460</v>
      </c>
      <c r="D6" s="1" t="s">
        <v>116</v>
      </c>
      <c r="E6" s="4">
        <v>3.4576271186440679</v>
      </c>
      <c r="F6" s="1">
        <v>2.5</v>
      </c>
      <c r="G6" s="1">
        <v>0.5</v>
      </c>
      <c r="H6" s="1">
        <v>4</v>
      </c>
      <c r="I6" s="1"/>
      <c r="J6" s="3">
        <f>E6*0.4+(F6+G6+H6)*0.4+I6*0.2</f>
        <v>4.1830508474576273</v>
      </c>
      <c r="K6" s="3">
        <f t="shared" si="0"/>
        <v>41.63068120479327</v>
      </c>
      <c r="L6" s="9"/>
      <c r="M6" s="9"/>
      <c r="N6" s="10" t="s">
        <v>157</v>
      </c>
      <c r="O6" s="10"/>
    </row>
    <row r="7" spans="1:15" ht="24.95" customHeight="1">
      <c r="A7" s="1">
        <v>5</v>
      </c>
      <c r="B7" s="1" t="s">
        <v>93</v>
      </c>
      <c r="C7" s="1">
        <v>172560450</v>
      </c>
      <c r="D7" s="1" t="s">
        <v>105</v>
      </c>
      <c r="E7" s="4">
        <v>3.2966101694915255</v>
      </c>
      <c r="F7" s="1">
        <v>1.25</v>
      </c>
      <c r="G7" s="1">
        <v>1.5</v>
      </c>
      <c r="H7" s="1">
        <v>3.8</v>
      </c>
      <c r="I7" s="1"/>
      <c r="J7" s="3">
        <f>E7*0.4+(F7+G7+H7)*0.4+I7*0.2</f>
        <v>3.9386440677966101</v>
      </c>
      <c r="K7" s="3">
        <f t="shared" si="0"/>
        <v>39.198288891287923</v>
      </c>
      <c r="L7" s="9"/>
      <c r="M7" s="9"/>
      <c r="N7" s="10" t="s">
        <v>157</v>
      </c>
      <c r="O7" s="10"/>
    </row>
    <row r="8" spans="1:15" ht="24.95" customHeight="1">
      <c r="A8" s="1">
        <v>6</v>
      </c>
      <c r="B8" s="1" t="s">
        <v>93</v>
      </c>
      <c r="C8" s="1">
        <v>172560440</v>
      </c>
      <c r="D8" s="1" t="s">
        <v>94</v>
      </c>
      <c r="E8" s="4">
        <v>3.5344827586206895</v>
      </c>
      <c r="F8" s="1"/>
      <c r="G8" s="1"/>
      <c r="H8" s="1">
        <v>5</v>
      </c>
      <c r="I8" s="1">
        <v>2</v>
      </c>
      <c r="J8" s="3">
        <f>E8*0.4+(F8+G8+H8)*0.4+I8*0.2</f>
        <v>3.8137931034482757</v>
      </c>
      <c r="K8" s="3">
        <f t="shared" si="0"/>
        <v>37.955743465846695</v>
      </c>
      <c r="L8" s="9"/>
      <c r="M8" s="9"/>
      <c r="N8" s="10" t="s">
        <v>157</v>
      </c>
      <c r="O8" s="10" t="s">
        <v>95</v>
      </c>
    </row>
    <row r="9" spans="1:15" ht="24.95" customHeight="1">
      <c r="A9" s="1">
        <v>7</v>
      </c>
      <c r="B9" s="1" t="s">
        <v>25</v>
      </c>
      <c r="C9" s="1">
        <v>172570502</v>
      </c>
      <c r="D9" s="1" t="s">
        <v>11</v>
      </c>
      <c r="E9" s="4">
        <v>3.5249999999999999</v>
      </c>
      <c r="F9" s="1">
        <v>2</v>
      </c>
      <c r="G9" s="1"/>
      <c r="H9" s="1">
        <v>4</v>
      </c>
      <c r="I9" s="1"/>
      <c r="J9" s="3">
        <f>E9*0.4+(F9+G9+H9)*0.4+I9*0.2</f>
        <v>3.8100000000000005</v>
      </c>
      <c r="K9" s="3">
        <f t="shared" si="0"/>
        <v>37.917993630573257</v>
      </c>
      <c r="L9" s="9"/>
      <c r="M9" s="9"/>
      <c r="N9" s="10" t="s">
        <v>157</v>
      </c>
      <c r="O9" s="10"/>
    </row>
    <row r="10" spans="1:15" ht="24.95" customHeight="1">
      <c r="A10" s="1">
        <v>8</v>
      </c>
      <c r="B10" s="1" t="s">
        <v>25</v>
      </c>
      <c r="C10" s="1">
        <v>172570498</v>
      </c>
      <c r="D10" s="1" t="s">
        <v>23</v>
      </c>
      <c r="E10" s="4">
        <v>4.0389999999999997</v>
      </c>
      <c r="F10" s="1"/>
      <c r="G10" s="1"/>
      <c r="H10" s="1">
        <v>4</v>
      </c>
      <c r="I10" s="1">
        <v>2</v>
      </c>
      <c r="J10" s="3">
        <f>E10*0.4+(F10+G10+H10)*0.4+I10*0.2</f>
        <v>3.6156000000000001</v>
      </c>
      <c r="K10" s="3">
        <f t="shared" si="0"/>
        <v>35.983280254777071</v>
      </c>
      <c r="L10" s="9"/>
      <c r="M10" s="9"/>
      <c r="N10" s="10" t="s">
        <v>157</v>
      </c>
      <c r="O10" s="10" t="s">
        <v>32</v>
      </c>
    </row>
    <row r="11" spans="1:15" s="2" customFormat="1" ht="24.95" customHeight="1">
      <c r="A11" s="1">
        <v>9</v>
      </c>
      <c r="B11" s="1" t="s">
        <v>37</v>
      </c>
      <c r="C11" s="1">
        <v>173790758</v>
      </c>
      <c r="D11" s="1" t="s">
        <v>89</v>
      </c>
      <c r="E11" s="4">
        <v>3.39</v>
      </c>
      <c r="F11" s="1"/>
      <c r="G11" s="1">
        <v>0.5</v>
      </c>
      <c r="H11" s="1">
        <v>5</v>
      </c>
      <c r="I11" s="1"/>
      <c r="J11" s="1">
        <f>SUM(E11+F11+G11+H11)*0.4+I11*0.2</f>
        <v>3.5560000000000005</v>
      </c>
      <c r="K11" s="3">
        <f t="shared" si="0"/>
        <v>35.390127388535042</v>
      </c>
      <c r="L11" s="9"/>
      <c r="M11" s="9"/>
      <c r="N11" s="10" t="s">
        <v>157</v>
      </c>
      <c r="O11" s="10"/>
    </row>
    <row r="12" spans="1:15" ht="24.95" customHeight="1">
      <c r="A12" s="1">
        <v>10</v>
      </c>
      <c r="B12" s="1" t="s">
        <v>37</v>
      </c>
      <c r="C12" s="1">
        <v>173790722</v>
      </c>
      <c r="D12" s="1" t="s">
        <v>52</v>
      </c>
      <c r="E12" s="4">
        <v>3.62</v>
      </c>
      <c r="F12" s="1"/>
      <c r="G12" s="1"/>
      <c r="H12" s="1">
        <v>4</v>
      </c>
      <c r="I12" s="1">
        <v>2</v>
      </c>
      <c r="J12" s="1">
        <f>SUM(E12+F12+G12+H12)*0.4+I12*0.2</f>
        <v>3.448</v>
      </c>
      <c r="K12" s="3">
        <f t="shared" si="0"/>
        <v>34.315286624203821</v>
      </c>
      <c r="L12" s="9"/>
      <c r="M12" s="9"/>
      <c r="N12" s="10" t="s">
        <v>157</v>
      </c>
      <c r="O12" s="10"/>
    </row>
    <row r="13" spans="1:15" ht="24.95" customHeight="1">
      <c r="A13" s="1">
        <v>11</v>
      </c>
      <c r="B13" s="1" t="s">
        <v>93</v>
      </c>
      <c r="C13" s="1">
        <v>172560452</v>
      </c>
      <c r="D13" s="1" t="s">
        <v>107</v>
      </c>
      <c r="E13" s="4">
        <v>3.4482758620689653</v>
      </c>
      <c r="F13" s="1"/>
      <c r="G13" s="1">
        <v>0.5</v>
      </c>
      <c r="H13" s="1">
        <v>4</v>
      </c>
      <c r="I13" s="1">
        <v>1</v>
      </c>
      <c r="J13" s="3">
        <f>E13*0.4+(F13+G13+H13)*0.4+I13*0.2</f>
        <v>3.3793103448275863</v>
      </c>
      <c r="K13" s="3">
        <f t="shared" si="0"/>
        <v>33.63167142543378</v>
      </c>
      <c r="L13" s="9"/>
      <c r="M13" s="9"/>
      <c r="N13" s="10" t="s">
        <v>157</v>
      </c>
      <c r="O13" s="10" t="s">
        <v>108</v>
      </c>
    </row>
    <row r="14" spans="1:15" ht="24.95" customHeight="1">
      <c r="A14" s="1">
        <v>12</v>
      </c>
      <c r="B14" s="1" t="s">
        <v>93</v>
      </c>
      <c r="C14" s="1">
        <v>172560471</v>
      </c>
      <c r="D14" s="1" t="s">
        <v>127</v>
      </c>
      <c r="E14" s="4">
        <v>3.4870689655172415</v>
      </c>
      <c r="F14" s="1">
        <v>1.5</v>
      </c>
      <c r="G14" s="1"/>
      <c r="H14" s="1">
        <v>3</v>
      </c>
      <c r="I14" s="1"/>
      <c r="J14" s="3">
        <f>E14*0.4+(F14+G14+H14)*0.4+I14*0.2</f>
        <v>3.1948275862068964</v>
      </c>
      <c r="K14" s="3">
        <f t="shared" si="0"/>
        <v>31.795656709861632</v>
      </c>
      <c r="L14" s="9"/>
      <c r="M14" s="9"/>
      <c r="N14" s="10" t="s">
        <v>157</v>
      </c>
      <c r="O14" s="10"/>
    </row>
    <row r="15" spans="1:15" ht="24.95" customHeight="1">
      <c r="A15" s="1">
        <v>13</v>
      </c>
      <c r="B15" s="1" t="s">
        <v>37</v>
      </c>
      <c r="C15" s="1">
        <v>173790736</v>
      </c>
      <c r="D15" s="1" t="s">
        <v>67</v>
      </c>
      <c r="E15" s="4">
        <v>3.22</v>
      </c>
      <c r="F15" s="1">
        <v>0.75</v>
      </c>
      <c r="G15" s="1"/>
      <c r="H15" s="1">
        <v>4</v>
      </c>
      <c r="I15" s="1"/>
      <c r="J15" s="1">
        <f>SUM(E15+F15+G15+H15)*0.4+I15*0.2</f>
        <v>3.1880000000000006</v>
      </c>
      <c r="K15" s="3">
        <f t="shared" si="0"/>
        <v>31.727707006369435</v>
      </c>
      <c r="L15" s="9"/>
      <c r="M15" s="9"/>
      <c r="N15" s="10" t="s">
        <v>157</v>
      </c>
      <c r="O15" s="10"/>
    </row>
    <row r="16" spans="1:15" ht="24.95" customHeight="1">
      <c r="A16" s="1">
        <v>14</v>
      </c>
      <c r="B16" s="1" t="s">
        <v>37</v>
      </c>
      <c r="C16" s="1">
        <v>173790749</v>
      </c>
      <c r="D16" s="1" t="s">
        <v>80</v>
      </c>
      <c r="E16" s="4">
        <v>3.37</v>
      </c>
      <c r="F16" s="1"/>
      <c r="G16" s="1">
        <v>0.5</v>
      </c>
      <c r="H16" s="1">
        <v>4</v>
      </c>
      <c r="I16" s="1"/>
      <c r="J16" s="1">
        <f>SUM(E16+F16+G16+H16)*0.4+I16*0.2</f>
        <v>3.1480000000000001</v>
      </c>
      <c r="K16" s="3">
        <f t="shared" si="0"/>
        <v>31.329617834394906</v>
      </c>
      <c r="L16" s="9"/>
      <c r="M16" s="9"/>
      <c r="N16" s="10" t="s">
        <v>157</v>
      </c>
      <c r="O16" s="10"/>
    </row>
    <row r="17" spans="1:15" ht="24.95" customHeight="1">
      <c r="A17" s="1">
        <v>15</v>
      </c>
      <c r="B17" s="1" t="s">
        <v>93</v>
      </c>
      <c r="C17" s="1">
        <v>172560474</v>
      </c>
      <c r="D17" s="1" t="s">
        <v>130</v>
      </c>
      <c r="E17" s="4">
        <v>3.5860655737704916</v>
      </c>
      <c r="F17" s="1"/>
      <c r="G17" s="1">
        <v>0.25</v>
      </c>
      <c r="H17" s="1">
        <v>4</v>
      </c>
      <c r="I17" s="1"/>
      <c r="J17" s="3">
        <f>E17*0.4+(F17+G17+H17)*0.4+I17*0.2</f>
        <v>3.1344262295081968</v>
      </c>
      <c r="K17" s="3">
        <f t="shared" si="0"/>
        <v>31.194528558003555</v>
      </c>
      <c r="L17" s="9"/>
      <c r="M17" s="9"/>
      <c r="N17" s="10" t="s">
        <v>157</v>
      </c>
      <c r="O17" s="10"/>
    </row>
    <row r="18" spans="1:15" ht="24.95" customHeight="1">
      <c r="A18" s="1">
        <v>16</v>
      </c>
      <c r="B18" s="1" t="s">
        <v>93</v>
      </c>
      <c r="C18" s="1">
        <v>172560473</v>
      </c>
      <c r="D18" s="1" t="s">
        <v>129</v>
      </c>
      <c r="E18" s="4">
        <v>3.3291666666666666</v>
      </c>
      <c r="F18" s="1">
        <v>3</v>
      </c>
      <c r="G18" s="1">
        <v>1.5</v>
      </c>
      <c r="H18" s="1"/>
      <c r="I18" s="1"/>
      <c r="J18" s="3">
        <f>E18*0.4+(F18+G18+H18)*0.4+I18*0.2</f>
        <v>3.1316666666666668</v>
      </c>
      <c r="K18" s="3">
        <f t="shared" si="0"/>
        <v>31.167064755838645</v>
      </c>
      <c r="L18" s="9"/>
      <c r="M18" s="9"/>
      <c r="N18" s="10" t="s">
        <v>157</v>
      </c>
      <c r="O18" s="10"/>
    </row>
    <row r="19" spans="1:15" ht="24.95" customHeight="1">
      <c r="A19" s="1">
        <v>17</v>
      </c>
      <c r="B19" s="1" t="s">
        <v>93</v>
      </c>
      <c r="C19" s="1">
        <v>172560470</v>
      </c>
      <c r="D19" s="8" t="s">
        <v>126</v>
      </c>
      <c r="E19" s="4">
        <v>3.5666666666666669</v>
      </c>
      <c r="F19" s="1">
        <v>2</v>
      </c>
      <c r="G19" s="1"/>
      <c r="H19" s="1">
        <v>2</v>
      </c>
      <c r="I19" s="1"/>
      <c r="J19" s="3">
        <f>E19*0.4+(F19+G19+H19)*0.4+I19*0.2</f>
        <v>3.0266666666666668</v>
      </c>
      <c r="K19" s="3">
        <f t="shared" si="0"/>
        <v>30.122080679405524</v>
      </c>
      <c r="L19" s="9"/>
      <c r="M19" s="9"/>
      <c r="N19" s="10" t="s">
        <v>157</v>
      </c>
      <c r="O19" s="10"/>
    </row>
    <row r="20" spans="1:15" ht="24.95" customHeight="1">
      <c r="A20" s="1">
        <v>18</v>
      </c>
      <c r="B20" s="1" t="s">
        <v>37</v>
      </c>
      <c r="C20" s="1">
        <v>173790716</v>
      </c>
      <c r="D20" s="1" t="s">
        <v>46</v>
      </c>
      <c r="E20" s="4">
        <v>3.56</v>
      </c>
      <c r="F20" s="1"/>
      <c r="G20" s="1">
        <v>1</v>
      </c>
      <c r="H20" s="1">
        <v>3</v>
      </c>
      <c r="I20" s="1"/>
      <c r="J20" s="1">
        <f>SUM(E20+F20+G20+H20)*0.4+I20*0.2</f>
        <v>3.0240000000000005</v>
      </c>
      <c r="K20" s="3">
        <f t="shared" si="0"/>
        <v>30.095541401273891</v>
      </c>
      <c r="L20" s="9"/>
      <c r="M20" s="9"/>
      <c r="N20" s="10" t="s">
        <v>157</v>
      </c>
      <c r="O20" s="10"/>
    </row>
    <row r="21" spans="1:15" ht="24.95" customHeight="1">
      <c r="A21" s="1">
        <v>19</v>
      </c>
      <c r="B21" s="1" t="s">
        <v>25</v>
      </c>
      <c r="C21" s="1">
        <v>172570505</v>
      </c>
      <c r="D21" s="1" t="s">
        <v>21</v>
      </c>
      <c r="E21" s="4">
        <v>4.0330000000000004</v>
      </c>
      <c r="F21" s="1">
        <v>0.5</v>
      </c>
      <c r="G21" s="1">
        <v>1</v>
      </c>
      <c r="H21" s="1">
        <v>2</v>
      </c>
      <c r="I21" s="1"/>
      <c r="J21" s="3">
        <f>E21*0.4+(F21+G21+H21)*0.4+I21*0.2</f>
        <v>3.0132000000000003</v>
      </c>
      <c r="K21" s="3">
        <f t="shared" si="0"/>
        <v>29.988057324840771</v>
      </c>
      <c r="L21" s="9"/>
      <c r="M21" s="9"/>
      <c r="N21" s="10" t="s">
        <v>157</v>
      </c>
      <c r="O21" s="10"/>
    </row>
    <row r="22" spans="1:15" ht="24.95" customHeight="1">
      <c r="A22" s="1">
        <v>20</v>
      </c>
      <c r="B22" s="1" t="s">
        <v>37</v>
      </c>
      <c r="C22" s="1">
        <v>173790721</v>
      </c>
      <c r="D22" s="1" t="s">
        <v>51</v>
      </c>
      <c r="E22" s="4">
        <v>3.77</v>
      </c>
      <c r="F22" s="1">
        <v>1.75</v>
      </c>
      <c r="G22" s="1"/>
      <c r="H22" s="1">
        <v>2</v>
      </c>
      <c r="I22" s="1"/>
      <c r="J22" s="1">
        <f>SUM(E22+F22+G22+H22)*0.4+I22*0.2</f>
        <v>3.008</v>
      </c>
      <c r="K22" s="3">
        <f t="shared" si="0"/>
        <v>29.93630573248408</v>
      </c>
      <c r="L22" s="9"/>
      <c r="M22" s="9"/>
      <c r="N22" s="10" t="s">
        <v>158</v>
      </c>
      <c r="O22" s="10"/>
    </row>
    <row r="23" spans="1:15" ht="24.95" customHeight="1">
      <c r="A23" s="1">
        <v>21</v>
      </c>
      <c r="B23" s="1" t="s">
        <v>93</v>
      </c>
      <c r="C23" s="1">
        <v>172560472</v>
      </c>
      <c r="D23" s="1" t="s">
        <v>128</v>
      </c>
      <c r="E23" s="4">
        <v>3.4396551724137931</v>
      </c>
      <c r="F23" s="1"/>
      <c r="G23" s="1"/>
      <c r="H23" s="1">
        <v>4</v>
      </c>
      <c r="I23" s="1"/>
      <c r="J23" s="3">
        <f>E23*0.4+(F23+G23+H23)*0.4+I23*0.2</f>
        <v>2.9758620689655175</v>
      </c>
      <c r="K23" s="3">
        <f t="shared" si="0"/>
        <v>29.616461673621792</v>
      </c>
      <c r="L23" s="9"/>
      <c r="M23" s="9"/>
      <c r="N23" s="10" t="s">
        <v>158</v>
      </c>
      <c r="O23" s="10" t="s">
        <v>160</v>
      </c>
    </row>
    <row r="24" spans="1:15" ht="24.95" customHeight="1">
      <c r="A24" s="1">
        <v>22</v>
      </c>
      <c r="B24" s="1" t="s">
        <v>37</v>
      </c>
      <c r="C24" s="1">
        <v>173790759</v>
      </c>
      <c r="D24" s="1" t="s">
        <v>90</v>
      </c>
      <c r="E24" s="4">
        <v>3.33</v>
      </c>
      <c r="F24" s="1"/>
      <c r="G24" s="1"/>
      <c r="H24" s="1">
        <v>4</v>
      </c>
      <c r="I24" s="1"/>
      <c r="J24" s="1">
        <f>SUM(E24+F24+G24+H24)*0.4+I24*0.2</f>
        <v>2.9320000000000004</v>
      </c>
      <c r="K24" s="3">
        <f t="shared" si="0"/>
        <v>29.17993630573249</v>
      </c>
      <c r="L24" s="9"/>
      <c r="M24" s="9"/>
      <c r="N24" s="10" t="s">
        <v>158</v>
      </c>
      <c r="O24" s="10"/>
    </row>
    <row r="25" spans="1:15" ht="24.95" customHeight="1">
      <c r="A25" s="1">
        <v>23</v>
      </c>
      <c r="B25" s="1" t="s">
        <v>37</v>
      </c>
      <c r="C25" s="1">
        <v>173790742</v>
      </c>
      <c r="D25" s="1" t="s">
        <v>73</v>
      </c>
      <c r="E25" s="4">
        <v>3.14</v>
      </c>
      <c r="F25" s="1"/>
      <c r="G25" s="1"/>
      <c r="H25" s="1">
        <v>4</v>
      </c>
      <c r="I25" s="1"/>
      <c r="J25" s="1">
        <f>SUM(E25+F25+G25+H25)*0.4+I25*0.2</f>
        <v>2.8560000000000003</v>
      </c>
      <c r="K25" s="3">
        <f t="shared" si="0"/>
        <v>28.423566878980896</v>
      </c>
      <c r="L25" s="9"/>
      <c r="M25" s="9"/>
      <c r="N25" s="10" t="s">
        <v>158</v>
      </c>
      <c r="O25" s="10"/>
    </row>
    <row r="26" spans="1:15" ht="24.95" customHeight="1">
      <c r="A26" s="1">
        <v>24</v>
      </c>
      <c r="B26" s="1" t="s">
        <v>37</v>
      </c>
      <c r="C26" s="1">
        <v>173790732</v>
      </c>
      <c r="D26" s="1" t="s">
        <v>63</v>
      </c>
      <c r="E26" s="4">
        <v>3.58</v>
      </c>
      <c r="F26" s="1">
        <v>1.5</v>
      </c>
      <c r="G26" s="1"/>
      <c r="H26" s="1">
        <v>2</v>
      </c>
      <c r="I26" s="1"/>
      <c r="J26" s="1">
        <f>SUM(E26+F26+G26+H26)*0.4+I26*0.2</f>
        <v>2.8320000000000003</v>
      </c>
      <c r="K26" s="3">
        <f t="shared" si="0"/>
        <v>28.184713375796182</v>
      </c>
      <c r="L26" s="9"/>
      <c r="M26" s="9"/>
      <c r="N26" s="10" t="s">
        <v>158</v>
      </c>
      <c r="O26" s="10"/>
    </row>
    <row r="27" spans="1:15" ht="24.95" customHeight="1">
      <c r="A27" s="1">
        <v>25</v>
      </c>
      <c r="B27" s="1" t="s">
        <v>37</v>
      </c>
      <c r="C27" s="1">
        <v>173790730</v>
      </c>
      <c r="D27" s="1" t="s">
        <v>61</v>
      </c>
      <c r="E27" s="4">
        <v>3.43</v>
      </c>
      <c r="F27" s="1">
        <v>0.5</v>
      </c>
      <c r="G27" s="1">
        <v>1</v>
      </c>
      <c r="H27" s="1">
        <v>2</v>
      </c>
      <c r="I27" s="1"/>
      <c r="J27" s="1">
        <f>SUM(E27+F27+G27+H27)*0.4+I27*0.2</f>
        <v>2.7720000000000002</v>
      </c>
      <c r="K27" s="3">
        <f t="shared" si="0"/>
        <v>27.5875796178344</v>
      </c>
      <c r="L27" s="9"/>
      <c r="M27" s="9"/>
      <c r="N27" s="10" t="s">
        <v>158</v>
      </c>
      <c r="O27" s="10"/>
    </row>
    <row r="28" spans="1:15" ht="24.95" customHeight="1">
      <c r="A28" s="1">
        <v>26</v>
      </c>
      <c r="B28" s="1" t="s">
        <v>93</v>
      </c>
      <c r="C28" s="1">
        <v>172560457</v>
      </c>
      <c r="D28" s="1" t="s">
        <v>113</v>
      </c>
      <c r="E28" s="4">
        <v>3.4291666666666667</v>
      </c>
      <c r="F28" s="1">
        <v>0.5</v>
      </c>
      <c r="G28" s="1">
        <v>1</v>
      </c>
      <c r="H28" s="1">
        <v>2</v>
      </c>
      <c r="I28" s="1"/>
      <c r="J28" s="3">
        <f>E28*0.4+(F28+G28+H28)*0.4+I28*0.2</f>
        <v>2.7716666666666669</v>
      </c>
      <c r="K28" s="3">
        <f t="shared" si="0"/>
        <v>27.584262208067944</v>
      </c>
      <c r="L28" s="9"/>
      <c r="M28" s="9"/>
      <c r="N28" s="10" t="s">
        <v>158</v>
      </c>
      <c r="O28" s="10"/>
    </row>
    <row r="29" spans="1:15" ht="24.95" customHeight="1">
      <c r="A29" s="1">
        <v>27</v>
      </c>
      <c r="B29" s="1" t="s">
        <v>93</v>
      </c>
      <c r="C29" s="1">
        <v>172560478</v>
      </c>
      <c r="D29" s="1" t="s">
        <v>134</v>
      </c>
      <c r="E29" s="4">
        <v>3.2542372881355934</v>
      </c>
      <c r="F29" s="1">
        <v>2</v>
      </c>
      <c r="G29" s="1">
        <v>1.5</v>
      </c>
      <c r="H29" s="1"/>
      <c r="I29" s="1"/>
      <c r="J29" s="3">
        <f>E29*0.4+(F29+G29+H29)*0.4+I29*0.2</f>
        <v>2.7016949152542376</v>
      </c>
      <c r="K29" s="3">
        <f t="shared" si="0"/>
        <v>26.887887293533417</v>
      </c>
      <c r="L29" s="9"/>
      <c r="M29" s="9"/>
      <c r="N29" s="10" t="s">
        <v>158</v>
      </c>
      <c r="O29" s="10"/>
    </row>
    <row r="30" spans="1:15" ht="24.95" customHeight="1">
      <c r="A30" s="1">
        <v>28</v>
      </c>
      <c r="B30" s="1" t="s">
        <v>93</v>
      </c>
      <c r="C30" s="1">
        <v>172560485</v>
      </c>
      <c r="D30" s="1" t="s">
        <v>141</v>
      </c>
      <c r="E30" s="4">
        <v>3.5635593220338984</v>
      </c>
      <c r="F30" s="1">
        <v>2.5</v>
      </c>
      <c r="G30" s="1">
        <v>0.5</v>
      </c>
      <c r="H30" s="1"/>
      <c r="I30" s="1"/>
      <c r="J30" s="3">
        <f>E30*0.4+(F30+G30+H30)*0.4+I30*0.2</f>
        <v>2.6254237288135593</v>
      </c>
      <c r="K30" s="3">
        <f t="shared" si="0"/>
        <v>26.128818957141316</v>
      </c>
      <c r="L30" s="9"/>
      <c r="M30" s="9"/>
      <c r="N30" s="10" t="s">
        <v>158</v>
      </c>
      <c r="O30" s="10"/>
    </row>
    <row r="31" spans="1:15" ht="24.95" customHeight="1">
      <c r="A31" s="1">
        <v>29</v>
      </c>
      <c r="B31" s="1" t="s">
        <v>37</v>
      </c>
      <c r="C31" s="1">
        <v>173790760</v>
      </c>
      <c r="D31" s="1" t="s">
        <v>91</v>
      </c>
      <c r="E31" s="4">
        <v>3.55</v>
      </c>
      <c r="F31" s="1"/>
      <c r="G31" s="1">
        <v>1</v>
      </c>
      <c r="H31" s="1">
        <v>2</v>
      </c>
      <c r="I31" s="1"/>
      <c r="J31" s="1">
        <f>SUM(E31+F31+G31+H31)*0.4+I31*0.2</f>
        <v>2.62</v>
      </c>
      <c r="K31" s="3">
        <f t="shared" si="0"/>
        <v>26.074840764331213</v>
      </c>
      <c r="L31" s="9"/>
      <c r="M31" s="9"/>
      <c r="N31" s="10" t="s">
        <v>158</v>
      </c>
      <c r="O31" s="10"/>
    </row>
    <row r="32" spans="1:15" ht="24.95" customHeight="1">
      <c r="A32" s="1">
        <v>30</v>
      </c>
      <c r="B32" s="1" t="s">
        <v>93</v>
      </c>
      <c r="C32" s="1">
        <v>172560489</v>
      </c>
      <c r="D32" s="1" t="s">
        <v>145</v>
      </c>
      <c r="E32" s="4">
        <v>3.5474137931034484</v>
      </c>
      <c r="F32" s="1"/>
      <c r="G32" s="1"/>
      <c r="H32" s="1">
        <v>2</v>
      </c>
      <c r="I32" s="1">
        <v>2</v>
      </c>
      <c r="J32" s="3">
        <f>E32*0.4+(F32+G32+H32)*0.4+I32*0.2</f>
        <v>2.6189655172413793</v>
      </c>
      <c r="K32" s="3">
        <f t="shared" si="0"/>
        <v>26.064545354711182</v>
      </c>
      <c r="L32" s="9"/>
      <c r="M32" s="9"/>
      <c r="N32" s="10" t="s">
        <v>158</v>
      </c>
      <c r="O32" s="10"/>
    </row>
    <row r="33" spans="1:15" ht="24.95" customHeight="1">
      <c r="A33" s="1">
        <v>31</v>
      </c>
      <c r="B33" s="1" t="s">
        <v>93</v>
      </c>
      <c r="C33" s="1">
        <v>172560453</v>
      </c>
      <c r="D33" s="1" t="s">
        <v>109</v>
      </c>
      <c r="E33" s="4">
        <v>3.4655172413793105</v>
      </c>
      <c r="F33" s="1">
        <v>3</v>
      </c>
      <c r="G33" s="1"/>
      <c r="H33" s="1"/>
      <c r="I33" s="1"/>
      <c r="J33" s="3">
        <f>E33*0.4+(F33+G33+H33)*0.4+I33*0.2</f>
        <v>2.5862068965517242</v>
      </c>
      <c r="K33" s="3">
        <f t="shared" si="0"/>
        <v>25.738524050076876</v>
      </c>
      <c r="L33" s="9"/>
      <c r="M33" s="9"/>
      <c r="N33" s="10" t="s">
        <v>158</v>
      </c>
      <c r="O33" s="10"/>
    </row>
    <row r="34" spans="1:15" ht="24.95" customHeight="1">
      <c r="A34" s="1">
        <v>32</v>
      </c>
      <c r="B34" s="1" t="s">
        <v>93</v>
      </c>
      <c r="C34" s="1">
        <v>172560454</v>
      </c>
      <c r="D34" s="1" t="s">
        <v>110</v>
      </c>
      <c r="E34" s="4">
        <v>3.4467213114754101</v>
      </c>
      <c r="F34" s="1"/>
      <c r="G34" s="1">
        <v>1</v>
      </c>
      <c r="H34" s="1">
        <v>2</v>
      </c>
      <c r="I34" s="1"/>
      <c r="J34" s="3">
        <f>E34*0.4+(F34+G34+H34)*0.4+I34*0.2</f>
        <v>2.5786885245901643</v>
      </c>
      <c r="K34" s="3">
        <f t="shared" si="0"/>
        <v>25.66369948835753</v>
      </c>
      <c r="L34" s="9"/>
      <c r="M34" s="9"/>
      <c r="N34" s="10" t="s">
        <v>158</v>
      </c>
      <c r="O34" s="10" t="s">
        <v>161</v>
      </c>
    </row>
    <row r="35" spans="1:15" ht="24.95" customHeight="1">
      <c r="A35" s="1">
        <v>33</v>
      </c>
      <c r="B35" s="1" t="s">
        <v>93</v>
      </c>
      <c r="C35" s="1">
        <v>172560448</v>
      </c>
      <c r="D35" s="1" t="s">
        <v>103</v>
      </c>
      <c r="E35" s="4">
        <v>3.4396551724137931</v>
      </c>
      <c r="F35" s="1"/>
      <c r="G35" s="1">
        <v>1</v>
      </c>
      <c r="H35" s="1">
        <v>2</v>
      </c>
      <c r="I35" s="1"/>
      <c r="J35" s="3">
        <f>E35*0.4+(F35+G35+H35)*0.4+I35*0.2</f>
        <v>2.5758620689655176</v>
      </c>
      <c r="K35" s="3">
        <f t="shared" si="0"/>
        <v>25.635569953876569</v>
      </c>
      <c r="L35" s="9"/>
      <c r="M35" s="9"/>
      <c r="N35" s="10" t="s">
        <v>158</v>
      </c>
      <c r="O35" s="10"/>
    </row>
    <row r="36" spans="1:15" ht="24.95" customHeight="1">
      <c r="A36" s="1">
        <v>34</v>
      </c>
      <c r="B36" s="1" t="s">
        <v>37</v>
      </c>
      <c r="C36" s="1">
        <v>173790729</v>
      </c>
      <c r="D36" s="1" t="s">
        <v>59</v>
      </c>
      <c r="E36" s="4">
        <v>3.4</v>
      </c>
      <c r="F36" s="1"/>
      <c r="G36" s="1"/>
      <c r="H36" s="1">
        <v>2</v>
      </c>
      <c r="I36" s="1">
        <v>2</v>
      </c>
      <c r="J36" s="1">
        <f>SUM(E36+F36+G36+H36)*0.4+I36*0.2</f>
        <v>2.56</v>
      </c>
      <c r="K36" s="3">
        <f t="shared" si="0"/>
        <v>25.477707006369428</v>
      </c>
      <c r="L36" s="9"/>
      <c r="M36" s="9"/>
      <c r="N36" s="10" t="s">
        <v>158</v>
      </c>
      <c r="O36" s="10" t="s">
        <v>60</v>
      </c>
    </row>
    <row r="37" spans="1:15" ht="24.95" customHeight="1">
      <c r="A37" s="1">
        <v>35</v>
      </c>
      <c r="B37" s="1" t="s">
        <v>25</v>
      </c>
      <c r="C37" s="1">
        <v>172570497</v>
      </c>
      <c r="D37" s="1" t="s">
        <v>16</v>
      </c>
      <c r="E37" s="4">
        <v>3.375</v>
      </c>
      <c r="F37" s="1">
        <v>2.5</v>
      </c>
      <c r="G37" s="1">
        <v>0.5</v>
      </c>
      <c r="H37" s="1"/>
      <c r="I37" s="1"/>
      <c r="J37" s="3">
        <f t="shared" ref="J37:J42" si="1">E37*0.4+(F37+G37+H37)*0.4+I37*0.2</f>
        <v>2.5500000000000003</v>
      </c>
      <c r="K37" s="3">
        <f t="shared" si="0"/>
        <v>25.378184713375799</v>
      </c>
      <c r="L37" s="9"/>
      <c r="M37" s="9"/>
      <c r="N37" s="10" t="s">
        <v>158</v>
      </c>
      <c r="O37" s="10"/>
    </row>
    <row r="38" spans="1:15" ht="24.95" customHeight="1">
      <c r="A38" s="1">
        <v>36</v>
      </c>
      <c r="B38" s="1" t="s">
        <v>93</v>
      </c>
      <c r="C38" s="1">
        <v>172560456</v>
      </c>
      <c r="D38" s="1" t="s">
        <v>112</v>
      </c>
      <c r="E38" s="4">
        <v>3.3577586206896552</v>
      </c>
      <c r="F38" s="1">
        <v>3</v>
      </c>
      <c r="G38" s="1"/>
      <c r="H38" s="1"/>
      <c r="I38" s="1"/>
      <c r="J38" s="3">
        <f t="shared" si="1"/>
        <v>2.5431034482758621</v>
      </c>
      <c r="K38" s="3">
        <f t="shared" si="0"/>
        <v>25.309548649242259</v>
      </c>
      <c r="L38" s="9"/>
      <c r="M38" s="9"/>
      <c r="N38" s="10" t="s">
        <v>158</v>
      </c>
      <c r="O38" s="10"/>
    </row>
    <row r="39" spans="1:15" ht="24.95" customHeight="1">
      <c r="A39" s="1">
        <v>37</v>
      </c>
      <c r="B39" s="1" t="s">
        <v>93</v>
      </c>
      <c r="C39" s="1">
        <v>172560480</v>
      </c>
      <c r="D39" s="1" t="s">
        <v>136</v>
      </c>
      <c r="E39" s="4">
        <v>3.8008474576271185</v>
      </c>
      <c r="F39" s="1"/>
      <c r="G39" s="1">
        <v>0.5</v>
      </c>
      <c r="H39" s="1">
        <v>2</v>
      </c>
      <c r="I39" s="1"/>
      <c r="J39" s="3">
        <f t="shared" si="1"/>
        <v>2.5203389830508476</v>
      </c>
      <c r="K39" s="3">
        <f t="shared" si="0"/>
        <v>25.082991471445538</v>
      </c>
      <c r="L39" s="9"/>
      <c r="M39" s="9"/>
      <c r="N39" s="10" t="s">
        <v>158</v>
      </c>
      <c r="O39" s="10"/>
    </row>
    <row r="40" spans="1:15" ht="24.95" customHeight="1">
      <c r="A40" s="1">
        <v>38</v>
      </c>
      <c r="B40" s="1" t="s">
        <v>93</v>
      </c>
      <c r="C40" s="1">
        <v>172560490</v>
      </c>
      <c r="D40" s="1" t="s">
        <v>146</v>
      </c>
      <c r="E40" s="4">
        <v>3.7958333333333334</v>
      </c>
      <c r="F40" s="1">
        <v>0.25</v>
      </c>
      <c r="G40" s="1">
        <v>0.25</v>
      </c>
      <c r="H40" s="1">
        <v>2</v>
      </c>
      <c r="I40" s="1"/>
      <c r="J40" s="3">
        <f t="shared" si="1"/>
        <v>2.5183333333333335</v>
      </c>
      <c r="K40" s="3">
        <f t="shared" si="0"/>
        <v>25.063030785562635</v>
      </c>
      <c r="L40" s="9"/>
      <c r="M40" s="9"/>
      <c r="N40" s="10" t="s">
        <v>158</v>
      </c>
      <c r="O40" s="10"/>
    </row>
    <row r="41" spans="1:15" ht="24.95" customHeight="1">
      <c r="A41" s="1">
        <v>39</v>
      </c>
      <c r="B41" s="1" t="s">
        <v>93</v>
      </c>
      <c r="C41" s="1">
        <v>172560449</v>
      </c>
      <c r="D41" s="1" t="s">
        <v>104</v>
      </c>
      <c r="E41" s="4">
        <v>3.1681034482758621</v>
      </c>
      <c r="F41" s="1"/>
      <c r="G41" s="1">
        <v>1</v>
      </c>
      <c r="H41" s="1">
        <v>2</v>
      </c>
      <c r="I41" s="1"/>
      <c r="J41" s="3">
        <f t="shared" si="1"/>
        <v>2.4672413793103454</v>
      </c>
      <c r="K41" s="3">
        <f t="shared" si="0"/>
        <v>24.554551943773344</v>
      </c>
      <c r="L41" s="9"/>
      <c r="M41" s="9"/>
      <c r="N41" s="10" t="s">
        <v>158</v>
      </c>
      <c r="O41" s="10"/>
    </row>
    <row r="42" spans="1:15" ht="24.95" customHeight="1">
      <c r="A42" s="1">
        <v>40</v>
      </c>
      <c r="B42" s="1" t="s">
        <v>25</v>
      </c>
      <c r="C42" s="1">
        <v>172570499</v>
      </c>
      <c r="D42" s="1" t="s">
        <v>18</v>
      </c>
      <c r="E42" s="4">
        <v>3.1469999999999998</v>
      </c>
      <c r="F42" s="1">
        <v>3</v>
      </c>
      <c r="G42" s="1"/>
      <c r="H42" s="1"/>
      <c r="I42" s="1"/>
      <c r="J42" s="3">
        <f t="shared" si="1"/>
        <v>2.4588000000000001</v>
      </c>
      <c r="K42" s="3">
        <f t="shared" si="0"/>
        <v>24.470541401273888</v>
      </c>
      <c r="L42" s="9"/>
      <c r="M42" s="9"/>
      <c r="N42" s="10" t="s">
        <v>158</v>
      </c>
      <c r="O42" s="10"/>
    </row>
    <row r="43" spans="1:15" ht="24.95" customHeight="1">
      <c r="A43" s="1">
        <v>41</v>
      </c>
      <c r="B43" s="1" t="s">
        <v>37</v>
      </c>
      <c r="C43" s="1">
        <v>173790733</v>
      </c>
      <c r="D43" s="1" t="s">
        <v>64</v>
      </c>
      <c r="E43" s="4">
        <v>3.13</v>
      </c>
      <c r="F43" s="1">
        <v>0.75</v>
      </c>
      <c r="G43" s="1">
        <v>0.25</v>
      </c>
      <c r="H43" s="1">
        <v>2</v>
      </c>
      <c r="I43" s="1"/>
      <c r="J43" s="1">
        <f>SUM(E43+F43+G43+H43)*0.4+I43*0.2</f>
        <v>2.452</v>
      </c>
      <c r="K43" s="3">
        <f t="shared" si="0"/>
        <v>24.402866242038218</v>
      </c>
      <c r="L43" s="9"/>
      <c r="M43" s="9"/>
      <c r="N43" s="10" t="s">
        <v>158</v>
      </c>
      <c r="O43" s="10"/>
    </row>
    <row r="44" spans="1:15" ht="24.95" customHeight="1">
      <c r="A44" s="1">
        <v>42</v>
      </c>
      <c r="B44" s="1" t="s">
        <v>25</v>
      </c>
      <c r="C44" s="1">
        <v>172570507</v>
      </c>
      <c r="D44" s="1" t="s">
        <v>13</v>
      </c>
      <c r="E44" s="4">
        <v>3.5</v>
      </c>
      <c r="F44" s="1"/>
      <c r="G44" s="1"/>
      <c r="H44" s="1">
        <v>2</v>
      </c>
      <c r="I44" s="1">
        <v>1</v>
      </c>
      <c r="J44" s="3">
        <f>E44*0.4+(F44+G44+H44)*0.4+I44*0.2</f>
        <v>2.4000000000000004</v>
      </c>
      <c r="K44" s="3">
        <f t="shared" si="0"/>
        <v>23.885350318471342</v>
      </c>
      <c r="L44" s="9"/>
      <c r="M44" s="9"/>
      <c r="N44" s="10" t="s">
        <v>158</v>
      </c>
      <c r="O44" s="10" t="s">
        <v>33</v>
      </c>
    </row>
    <row r="45" spans="1:15" ht="24.95" customHeight="1">
      <c r="A45" s="1">
        <v>43</v>
      </c>
      <c r="B45" s="1" t="s">
        <v>25</v>
      </c>
      <c r="C45" s="1">
        <v>172570503</v>
      </c>
      <c r="D45" s="1" t="s">
        <v>14</v>
      </c>
      <c r="E45" s="4">
        <v>3.4780000000000002</v>
      </c>
      <c r="F45" s="1">
        <v>2.5</v>
      </c>
      <c r="G45" s="1"/>
      <c r="H45" s="1"/>
      <c r="I45" s="1"/>
      <c r="J45" s="3">
        <f>E45*0.4+(F45+G45+H45)*0.4+I45*0.2</f>
        <v>2.3912000000000004</v>
      </c>
      <c r="K45" s="3">
        <f t="shared" si="0"/>
        <v>23.797770700636949</v>
      </c>
      <c r="L45" s="9"/>
      <c r="M45" s="9"/>
      <c r="N45" s="10" t="s">
        <v>158</v>
      </c>
      <c r="O45" s="10"/>
    </row>
    <row r="46" spans="1:15" ht="24.95" customHeight="1">
      <c r="A46" s="1">
        <v>44</v>
      </c>
      <c r="B46" s="1" t="s">
        <v>37</v>
      </c>
      <c r="C46" s="1">
        <v>173790711</v>
      </c>
      <c r="D46" s="1" t="s">
        <v>41</v>
      </c>
      <c r="E46" s="4">
        <v>3.47</v>
      </c>
      <c r="F46" s="1">
        <v>0.5</v>
      </c>
      <c r="G46" s="1"/>
      <c r="H46" s="1">
        <v>2</v>
      </c>
      <c r="I46" s="1"/>
      <c r="J46" s="1">
        <f>SUM(E46+F46+G46+H46)*0.4+I46*0.2</f>
        <v>2.3880000000000003</v>
      </c>
      <c r="K46" s="3">
        <f t="shared" si="0"/>
        <v>23.765923566878985</v>
      </c>
      <c r="L46" s="9"/>
      <c r="M46" s="9"/>
      <c r="N46" s="10" t="s">
        <v>158</v>
      </c>
      <c r="O46" s="10"/>
    </row>
    <row r="47" spans="1:15" ht="24.95" customHeight="1">
      <c r="A47" s="1">
        <v>45</v>
      </c>
      <c r="B47" s="1" t="s">
        <v>25</v>
      </c>
      <c r="C47" s="1">
        <v>172570494</v>
      </c>
      <c r="D47" s="1" t="s">
        <v>22</v>
      </c>
      <c r="E47" s="4">
        <v>3.9</v>
      </c>
      <c r="F47" s="1"/>
      <c r="G47" s="1"/>
      <c r="H47" s="1">
        <v>2</v>
      </c>
      <c r="I47" s="1"/>
      <c r="J47" s="3">
        <f>E47*0.4+(F47+G47+H47)*0.4+I47*0.2</f>
        <v>2.3600000000000003</v>
      </c>
      <c r="K47" s="3">
        <f t="shared" si="0"/>
        <v>23.48726114649682</v>
      </c>
      <c r="L47" s="9"/>
      <c r="M47" s="9"/>
      <c r="N47" s="10" t="s">
        <v>158</v>
      </c>
      <c r="O47" s="10"/>
    </row>
    <row r="48" spans="1:15" ht="24.95" customHeight="1">
      <c r="A48" s="1">
        <v>46</v>
      </c>
      <c r="B48" s="1" t="s">
        <v>37</v>
      </c>
      <c r="C48" s="1">
        <v>173790743</v>
      </c>
      <c r="D48" s="1" t="s">
        <v>74</v>
      </c>
      <c r="E48" s="4">
        <v>3.4</v>
      </c>
      <c r="F48" s="1"/>
      <c r="G48" s="1">
        <v>0.5</v>
      </c>
      <c r="H48" s="1">
        <v>2</v>
      </c>
      <c r="I48" s="1"/>
      <c r="J48" s="1">
        <f>SUM(E48+F48+G48+H48)*0.4+I48*0.2</f>
        <v>2.3600000000000003</v>
      </c>
      <c r="K48" s="3">
        <f t="shared" si="0"/>
        <v>23.48726114649682</v>
      </c>
      <c r="L48" s="9"/>
      <c r="M48" s="9"/>
      <c r="N48" s="10" t="s">
        <v>158</v>
      </c>
      <c r="O48" s="10"/>
    </row>
    <row r="49" spans="1:15" ht="24.95" customHeight="1">
      <c r="A49" s="1">
        <v>47</v>
      </c>
      <c r="B49" s="1" t="s">
        <v>37</v>
      </c>
      <c r="C49" s="1">
        <v>173790754</v>
      </c>
      <c r="D49" s="1" t="s">
        <v>85</v>
      </c>
      <c r="E49" s="4">
        <v>3.39</v>
      </c>
      <c r="F49" s="1">
        <v>1.5</v>
      </c>
      <c r="G49" s="1">
        <v>1</v>
      </c>
      <c r="H49" s="1"/>
      <c r="I49" s="1"/>
      <c r="J49" s="1">
        <f>SUM(E49+F49+G49+H49)*0.4+I49*0.2</f>
        <v>2.3560000000000003</v>
      </c>
      <c r="K49" s="3">
        <f t="shared" si="0"/>
        <v>23.447452229299369</v>
      </c>
      <c r="L49" s="9"/>
      <c r="M49" s="9"/>
      <c r="N49" s="10" t="s">
        <v>158</v>
      </c>
      <c r="O49" s="10"/>
    </row>
    <row r="50" spans="1:15" ht="24.95" customHeight="1">
      <c r="A50" s="1">
        <v>48</v>
      </c>
      <c r="B50" s="1" t="s">
        <v>37</v>
      </c>
      <c r="C50" s="1">
        <v>173790739</v>
      </c>
      <c r="D50" s="1" t="s">
        <v>70</v>
      </c>
      <c r="E50" s="4">
        <v>3.37</v>
      </c>
      <c r="F50" s="1">
        <v>0.5</v>
      </c>
      <c r="G50" s="1"/>
      <c r="H50" s="1">
        <v>2</v>
      </c>
      <c r="I50" s="1"/>
      <c r="J50" s="1">
        <f>SUM(E50+F50+G50+H50)*0.4+I50*0.2</f>
        <v>2.3480000000000003</v>
      </c>
      <c r="K50" s="3">
        <f t="shared" si="0"/>
        <v>23.367834394904463</v>
      </c>
      <c r="L50" s="9"/>
      <c r="M50" s="9"/>
      <c r="N50" s="10" t="s">
        <v>158</v>
      </c>
      <c r="O50" s="10"/>
    </row>
    <row r="51" spans="1:15" ht="24.95" customHeight="1">
      <c r="A51" s="1">
        <v>49</v>
      </c>
      <c r="B51" s="1" t="s">
        <v>37</v>
      </c>
      <c r="C51" s="1">
        <v>173790756</v>
      </c>
      <c r="D51" s="1" t="s">
        <v>87</v>
      </c>
      <c r="E51" s="4">
        <v>3.33</v>
      </c>
      <c r="F51" s="1"/>
      <c r="G51" s="1">
        <v>0.5</v>
      </c>
      <c r="H51" s="1">
        <v>2</v>
      </c>
      <c r="I51" s="1"/>
      <c r="J51" s="1">
        <f>SUM(E51+F51+G51+H51)*0.4+I51*0.2</f>
        <v>2.3320000000000003</v>
      </c>
      <c r="K51" s="3">
        <f t="shared" si="0"/>
        <v>23.208598726114655</v>
      </c>
      <c r="L51" s="9"/>
      <c r="M51" s="9"/>
      <c r="N51" s="10" t="s">
        <v>158</v>
      </c>
      <c r="O51" s="10"/>
    </row>
    <row r="52" spans="1:15" ht="24.95" customHeight="1">
      <c r="A52" s="1">
        <v>50</v>
      </c>
      <c r="B52" s="1" t="s">
        <v>37</v>
      </c>
      <c r="C52" s="1">
        <v>173790713</v>
      </c>
      <c r="D52" s="1" t="s">
        <v>43</v>
      </c>
      <c r="E52" s="4">
        <v>3.26</v>
      </c>
      <c r="F52" s="1">
        <v>0.5</v>
      </c>
      <c r="G52" s="1"/>
      <c r="H52" s="1">
        <v>2</v>
      </c>
      <c r="I52" s="1"/>
      <c r="J52" s="1">
        <f>SUM(E52+F52+G52+H52)*0.4+I52*0.2</f>
        <v>2.3039999999999998</v>
      </c>
      <c r="K52" s="3">
        <f t="shared" si="0"/>
        <v>22.929936305732483</v>
      </c>
      <c r="L52" s="9"/>
      <c r="M52" s="9"/>
      <c r="N52" s="10" t="s">
        <v>158</v>
      </c>
      <c r="O52" s="10"/>
    </row>
    <row r="53" spans="1:15" ht="24.95" customHeight="1">
      <c r="A53" s="1">
        <v>51</v>
      </c>
      <c r="B53" s="1" t="s">
        <v>93</v>
      </c>
      <c r="C53" s="1">
        <v>172560443</v>
      </c>
      <c r="D53" s="1" t="s">
        <v>98</v>
      </c>
      <c r="E53" s="4">
        <v>3.7241379310344827</v>
      </c>
      <c r="F53" s="1"/>
      <c r="G53" s="1"/>
      <c r="H53" s="1">
        <v>2</v>
      </c>
      <c r="I53" s="1"/>
      <c r="J53" s="3">
        <f>E53*0.4+(F53+G53+H53)*0.4+I53*0.2</f>
        <v>2.2896551724137932</v>
      </c>
      <c r="K53" s="3">
        <f t="shared" si="0"/>
        <v>22.787173292334728</v>
      </c>
      <c r="L53" s="9"/>
      <c r="M53" s="9"/>
      <c r="N53" s="10" t="s">
        <v>158</v>
      </c>
      <c r="O53" s="10"/>
    </row>
    <row r="54" spans="1:15" ht="24.95" customHeight="1">
      <c r="A54" s="1">
        <v>52</v>
      </c>
      <c r="B54" s="1" t="s">
        <v>93</v>
      </c>
      <c r="C54" s="1">
        <v>172560464</v>
      </c>
      <c r="D54" s="1" t="s">
        <v>120</v>
      </c>
      <c r="E54" s="4">
        <v>3.7112068965517242</v>
      </c>
      <c r="F54" s="1"/>
      <c r="G54" s="1"/>
      <c r="H54" s="1">
        <v>2</v>
      </c>
      <c r="I54" s="1"/>
      <c r="J54" s="3">
        <f>E54*0.4+(F54+G54+H54)*0.4+I54*0.2</f>
        <v>2.2844827586206895</v>
      </c>
      <c r="K54" s="3">
        <f t="shared" si="0"/>
        <v>22.735696244234571</v>
      </c>
      <c r="L54" s="9"/>
      <c r="M54" s="9"/>
      <c r="N54" s="10" t="s">
        <v>158</v>
      </c>
      <c r="O54" s="10"/>
    </row>
    <row r="55" spans="1:15" ht="24.95" customHeight="1">
      <c r="A55" s="1">
        <v>53</v>
      </c>
      <c r="B55" s="1" t="s">
        <v>93</v>
      </c>
      <c r="C55" s="1">
        <v>172560446</v>
      </c>
      <c r="D55" s="1" t="s">
        <v>101</v>
      </c>
      <c r="E55" s="4">
        <v>3.6853448275862069</v>
      </c>
      <c r="F55" s="1"/>
      <c r="G55" s="1"/>
      <c r="H55" s="1">
        <v>2</v>
      </c>
      <c r="I55" s="1"/>
      <c r="J55" s="3">
        <f>E55*0.4+(F55+G55+H55)*0.4+I55*0.2</f>
        <v>2.2741379310344829</v>
      </c>
      <c r="K55" s="3">
        <f t="shared" si="0"/>
        <v>22.632742148034264</v>
      </c>
      <c r="L55" s="9"/>
      <c r="M55" s="9"/>
      <c r="N55" s="10" t="s">
        <v>158</v>
      </c>
      <c r="O55" s="10"/>
    </row>
    <row r="56" spans="1:15" ht="24.95" customHeight="1">
      <c r="A56" s="1">
        <v>54</v>
      </c>
      <c r="B56" s="1" t="s">
        <v>37</v>
      </c>
      <c r="C56" s="1">
        <v>173790731</v>
      </c>
      <c r="D56" s="1" t="s">
        <v>62</v>
      </c>
      <c r="E56" s="4">
        <v>3.6</v>
      </c>
      <c r="F56" s="1"/>
      <c r="G56" s="1"/>
      <c r="H56" s="1">
        <v>2</v>
      </c>
      <c r="I56" s="1"/>
      <c r="J56" s="1">
        <f>SUM(E56+F56+G56+H56)*0.4+I56*0.2</f>
        <v>2.2399999999999998</v>
      </c>
      <c r="K56" s="3">
        <f t="shared" si="0"/>
        <v>22.292993630573246</v>
      </c>
      <c r="L56" s="9"/>
      <c r="M56" s="9"/>
      <c r="N56" s="10" t="s">
        <v>158</v>
      </c>
      <c r="O56" s="10"/>
    </row>
    <row r="57" spans="1:15" ht="24.95" customHeight="1">
      <c r="A57" s="1">
        <v>55</v>
      </c>
      <c r="B57" s="1" t="s">
        <v>25</v>
      </c>
      <c r="C57" s="1">
        <v>172570512</v>
      </c>
      <c r="D57" s="1" t="s">
        <v>10</v>
      </c>
      <c r="E57" s="4">
        <v>3.5990000000000002</v>
      </c>
      <c r="F57" s="1"/>
      <c r="G57" s="1"/>
      <c r="H57" s="1">
        <v>2</v>
      </c>
      <c r="I57" s="1"/>
      <c r="J57" s="3">
        <f>E57*0.4+(F57+G57+H57)*0.4+I57*0.2</f>
        <v>2.2396000000000003</v>
      </c>
      <c r="K57" s="3">
        <f t="shared" si="0"/>
        <v>22.289012738853508</v>
      </c>
      <c r="L57" s="9"/>
      <c r="M57" s="9"/>
      <c r="N57" s="10" t="s">
        <v>158</v>
      </c>
      <c r="O57" s="10"/>
    </row>
    <row r="58" spans="1:15" ht="24.95" customHeight="1">
      <c r="A58" s="1">
        <v>56</v>
      </c>
      <c r="B58" s="1" t="s">
        <v>37</v>
      </c>
      <c r="C58" s="1">
        <v>173790753</v>
      </c>
      <c r="D58" s="1" t="s">
        <v>84</v>
      </c>
      <c r="E58" s="4">
        <v>3.59</v>
      </c>
      <c r="F58" s="1"/>
      <c r="G58" s="1"/>
      <c r="H58" s="1">
        <v>2</v>
      </c>
      <c r="I58" s="1"/>
      <c r="J58" s="1">
        <f>SUM(E58+F58+G58+H58)*0.4+I58*0.2</f>
        <v>2.2360000000000002</v>
      </c>
      <c r="K58" s="3">
        <f t="shared" si="0"/>
        <v>22.253184713375799</v>
      </c>
      <c r="L58" s="9"/>
      <c r="M58" s="9"/>
      <c r="N58" s="10" t="s">
        <v>158</v>
      </c>
      <c r="O58" s="10"/>
    </row>
    <row r="59" spans="1:15" ht="24.95" customHeight="1">
      <c r="A59" s="1">
        <v>57</v>
      </c>
      <c r="B59" s="1" t="s">
        <v>93</v>
      </c>
      <c r="C59" s="1">
        <v>172560451</v>
      </c>
      <c r="D59" s="1" t="s">
        <v>106</v>
      </c>
      <c r="E59" s="4">
        <v>3.5862068965517242</v>
      </c>
      <c r="F59" s="1"/>
      <c r="G59" s="1"/>
      <c r="H59" s="1">
        <v>2</v>
      </c>
      <c r="I59" s="1"/>
      <c r="J59" s="3">
        <f>E59*0.4+(F59+G59+H59)*0.4+I59*0.2</f>
        <v>2.2344827586206897</v>
      </c>
      <c r="K59" s="3">
        <f t="shared" si="0"/>
        <v>22.238084779266419</v>
      </c>
      <c r="L59" s="9"/>
      <c r="M59" s="9"/>
      <c r="N59" s="10" t="s">
        <v>158</v>
      </c>
      <c r="O59" s="10"/>
    </row>
    <row r="60" spans="1:15" ht="24.95" customHeight="1">
      <c r="A60" s="1">
        <v>58</v>
      </c>
      <c r="B60" s="1" t="s">
        <v>37</v>
      </c>
      <c r="C60" s="1">
        <v>173790714</v>
      </c>
      <c r="D60" s="1" t="s">
        <v>44</v>
      </c>
      <c r="E60" s="4">
        <v>3.57</v>
      </c>
      <c r="F60" s="1"/>
      <c r="G60" s="1"/>
      <c r="H60" s="1">
        <v>2</v>
      </c>
      <c r="I60" s="1"/>
      <c r="J60" s="1">
        <f>SUM(E60+F60+G60+H60)*0.4+I60*0.2</f>
        <v>2.2280000000000002</v>
      </c>
      <c r="K60" s="3">
        <f t="shared" si="0"/>
        <v>22.173566878980896</v>
      </c>
      <c r="L60" s="9"/>
      <c r="M60" s="9"/>
      <c r="N60" s="10" t="s">
        <v>158</v>
      </c>
      <c r="O60" s="10"/>
    </row>
    <row r="61" spans="1:15" ht="24.95" customHeight="1">
      <c r="A61" s="1">
        <v>59</v>
      </c>
      <c r="B61" s="1" t="s">
        <v>93</v>
      </c>
      <c r="C61" s="1">
        <v>172560468</v>
      </c>
      <c r="D61" s="1" t="s">
        <v>124</v>
      </c>
      <c r="E61" s="4">
        <v>3.5258620689655173</v>
      </c>
      <c r="F61" s="1"/>
      <c r="G61" s="1"/>
      <c r="H61" s="1">
        <v>2</v>
      </c>
      <c r="I61" s="1"/>
      <c r="J61" s="3">
        <f>E61*0.4+(F61+G61+H61)*0.4+I61*0.2</f>
        <v>2.2103448275862068</v>
      </c>
      <c r="K61" s="3">
        <f t="shared" si="0"/>
        <v>21.997858554799034</v>
      </c>
      <c r="L61" s="9"/>
      <c r="M61" s="9"/>
      <c r="N61" s="10" t="s">
        <v>158</v>
      </c>
      <c r="O61" s="10"/>
    </row>
    <row r="62" spans="1:15" ht="24.95" customHeight="1">
      <c r="A62" s="1">
        <v>60</v>
      </c>
      <c r="B62" s="1" t="s">
        <v>93</v>
      </c>
      <c r="C62" s="1">
        <v>172560466</v>
      </c>
      <c r="D62" s="1" t="s">
        <v>122</v>
      </c>
      <c r="E62" s="4">
        <v>3.4396551724137931</v>
      </c>
      <c r="F62" s="1"/>
      <c r="G62" s="1"/>
      <c r="H62" s="1">
        <v>2</v>
      </c>
      <c r="I62" s="1"/>
      <c r="J62" s="3">
        <f>E62*0.4+(F62+G62+H62)*0.4+I62*0.2</f>
        <v>2.1758620689655173</v>
      </c>
      <c r="K62" s="3">
        <f t="shared" si="0"/>
        <v>21.654678234131342</v>
      </c>
      <c r="L62" s="9"/>
      <c r="M62" s="9"/>
      <c r="N62" s="10" t="s">
        <v>158</v>
      </c>
      <c r="O62" s="10"/>
    </row>
    <row r="63" spans="1:15" ht="24.95" customHeight="1">
      <c r="A63" s="1">
        <v>61</v>
      </c>
      <c r="B63" s="1" t="s">
        <v>25</v>
      </c>
      <c r="C63" s="1">
        <v>172570510</v>
      </c>
      <c r="D63" s="1" t="s">
        <v>15</v>
      </c>
      <c r="E63" s="4">
        <v>3.4380000000000002</v>
      </c>
      <c r="F63" s="1"/>
      <c r="G63" s="1"/>
      <c r="H63" s="1">
        <v>2</v>
      </c>
      <c r="I63" s="1"/>
      <c r="J63" s="3">
        <f>E63*0.4+(F63+G63+H63)*0.4+I63*0.2</f>
        <v>2.1752000000000002</v>
      </c>
      <c r="K63" s="3">
        <f t="shared" si="0"/>
        <v>21.648089171974526</v>
      </c>
      <c r="L63" s="9"/>
      <c r="M63" s="9"/>
      <c r="N63" s="10" t="s">
        <v>158</v>
      </c>
      <c r="O63" s="10"/>
    </row>
    <row r="64" spans="1:15" ht="24.95" customHeight="1">
      <c r="A64" s="1">
        <v>62</v>
      </c>
      <c r="B64" s="1" t="s">
        <v>93</v>
      </c>
      <c r="C64" s="1">
        <v>172560491</v>
      </c>
      <c r="D64" s="1" t="s">
        <v>147</v>
      </c>
      <c r="E64" s="4">
        <v>3.4125000000000001</v>
      </c>
      <c r="F64" s="1"/>
      <c r="G64" s="1"/>
      <c r="H64" s="1">
        <v>2</v>
      </c>
      <c r="I64" s="1"/>
      <c r="J64" s="3">
        <f>E64*0.4+(F64+G64+H64)*0.4+I64*0.2</f>
        <v>2.165</v>
      </c>
      <c r="K64" s="3">
        <f t="shared" si="0"/>
        <v>21.546576433121022</v>
      </c>
      <c r="L64" s="9"/>
      <c r="M64" s="9"/>
      <c r="N64" s="10" t="s">
        <v>158</v>
      </c>
      <c r="O64" s="10"/>
    </row>
    <row r="65" spans="1:15" ht="24.95" customHeight="1">
      <c r="A65" s="1">
        <v>63</v>
      </c>
      <c r="B65" s="1" t="s">
        <v>37</v>
      </c>
      <c r="C65" s="1">
        <v>173790747</v>
      </c>
      <c r="D65" s="1" t="s">
        <v>78</v>
      </c>
      <c r="E65" s="4">
        <v>3.33</v>
      </c>
      <c r="F65" s="1"/>
      <c r="G65" s="1"/>
      <c r="H65" s="1">
        <v>2</v>
      </c>
      <c r="I65" s="1"/>
      <c r="J65" s="1">
        <f>SUM(E65+F65+G65+H65)*0.4+I65*0.2</f>
        <v>2.1320000000000001</v>
      </c>
      <c r="K65" s="3">
        <f t="shared" si="0"/>
        <v>21.21815286624204</v>
      </c>
      <c r="L65" s="9"/>
      <c r="M65" s="9"/>
      <c r="N65" s="10" t="s">
        <v>158</v>
      </c>
      <c r="O65" s="10"/>
    </row>
    <row r="66" spans="1:15" ht="24.95" customHeight="1">
      <c r="A66" s="1">
        <v>64</v>
      </c>
      <c r="B66" s="1" t="s">
        <v>37</v>
      </c>
      <c r="C66" s="1">
        <v>173790712</v>
      </c>
      <c r="D66" s="1" t="s">
        <v>42</v>
      </c>
      <c r="E66" s="4">
        <v>3.79</v>
      </c>
      <c r="F66" s="1">
        <v>1.5</v>
      </c>
      <c r="G66" s="1"/>
      <c r="H66" s="1"/>
      <c r="I66" s="1"/>
      <c r="J66" s="1">
        <f>SUM(E66+F66+G66+H66)*0.4+I66*0.2</f>
        <v>2.1160000000000001</v>
      </c>
      <c r="K66" s="3">
        <f t="shared" si="0"/>
        <v>21.058917197452232</v>
      </c>
      <c r="L66" s="9"/>
      <c r="M66" s="9"/>
      <c r="N66" s="10" t="s">
        <v>158</v>
      </c>
      <c r="O66" s="10"/>
    </row>
    <row r="67" spans="1:15" ht="24.95" customHeight="1">
      <c r="A67" s="1">
        <v>65</v>
      </c>
      <c r="B67" s="1" t="s">
        <v>93</v>
      </c>
      <c r="C67" s="1">
        <v>172560477</v>
      </c>
      <c r="D67" s="1" t="s">
        <v>133</v>
      </c>
      <c r="E67" s="4">
        <v>3.2291666666666665</v>
      </c>
      <c r="F67" s="1"/>
      <c r="G67" s="1"/>
      <c r="H67" s="1">
        <v>2</v>
      </c>
      <c r="I67" s="1"/>
      <c r="J67" s="3">
        <f>E67*0.4+(F67+G67+H67)*0.4+I67*0.2</f>
        <v>2.0916666666666668</v>
      </c>
      <c r="K67" s="3">
        <f t="shared" si="0"/>
        <v>20.816746284501065</v>
      </c>
      <c r="L67" s="9"/>
      <c r="M67" s="9"/>
      <c r="N67" s="10" t="s">
        <v>159</v>
      </c>
      <c r="O67" s="10"/>
    </row>
    <row r="68" spans="1:15" ht="24.95" customHeight="1">
      <c r="A68" s="1">
        <v>66</v>
      </c>
      <c r="B68" s="1" t="s">
        <v>37</v>
      </c>
      <c r="C68" s="1">
        <v>173790719</v>
      </c>
      <c r="D68" s="1" t="s">
        <v>49</v>
      </c>
      <c r="E68" s="4">
        <v>3.19</v>
      </c>
      <c r="F68" s="1"/>
      <c r="G68" s="1"/>
      <c r="H68" s="1">
        <v>2</v>
      </c>
      <c r="I68" s="1"/>
      <c r="J68" s="1">
        <f>SUM(E68+F68+G68+H68)*0.4+I68*0.2</f>
        <v>2.0760000000000001</v>
      </c>
      <c r="K68" s="3">
        <f t="shared" ref="K68:K94" si="2">(50/5.024)*J68</f>
        <v>20.660828025477709</v>
      </c>
      <c r="L68" s="9"/>
      <c r="M68" s="9"/>
      <c r="N68" s="10" t="s">
        <v>159</v>
      </c>
      <c r="O68" s="10"/>
    </row>
    <row r="69" spans="1:15" ht="24.95" customHeight="1">
      <c r="A69" s="1">
        <v>67</v>
      </c>
      <c r="B69" s="1" t="s">
        <v>37</v>
      </c>
      <c r="C69" s="1">
        <v>173790720</v>
      </c>
      <c r="D69" s="1" t="s">
        <v>50</v>
      </c>
      <c r="E69" s="4">
        <v>3.1</v>
      </c>
      <c r="F69" s="1"/>
      <c r="G69" s="1"/>
      <c r="H69" s="1">
        <v>2</v>
      </c>
      <c r="I69" s="1"/>
      <c r="J69" s="1">
        <f>SUM(E69+F69+G69+H69)*0.4+I69*0.2</f>
        <v>2.04</v>
      </c>
      <c r="K69" s="3">
        <f t="shared" si="2"/>
        <v>20.302547770700638</v>
      </c>
      <c r="L69" s="9"/>
      <c r="M69" s="9"/>
      <c r="N69" s="10" t="s">
        <v>159</v>
      </c>
      <c r="O69" s="10"/>
    </row>
    <row r="70" spans="1:15" ht="24.95" customHeight="1">
      <c r="A70" s="1">
        <v>68</v>
      </c>
      <c r="B70" s="1" t="s">
        <v>25</v>
      </c>
      <c r="C70" s="1">
        <v>172570496</v>
      </c>
      <c r="D70" s="1" t="s">
        <v>20</v>
      </c>
      <c r="E70" s="4">
        <v>3.0670000000000002</v>
      </c>
      <c r="F70" s="1"/>
      <c r="G70" s="1"/>
      <c r="H70" s="1">
        <v>2</v>
      </c>
      <c r="I70" s="1"/>
      <c r="J70" s="3">
        <f>E70*0.4+(F70+G70+H70)*0.4+I70*0.2</f>
        <v>2.0268000000000002</v>
      </c>
      <c r="K70" s="3">
        <f t="shared" si="2"/>
        <v>20.171178343949048</v>
      </c>
      <c r="L70" s="9"/>
      <c r="M70" s="9"/>
      <c r="N70" s="10" t="s">
        <v>159</v>
      </c>
      <c r="O70" s="10"/>
    </row>
    <row r="71" spans="1:15" ht="24.95" customHeight="1">
      <c r="A71" s="1">
        <v>69</v>
      </c>
      <c r="B71" s="1" t="s">
        <v>93</v>
      </c>
      <c r="C71" s="1">
        <v>172560483</v>
      </c>
      <c r="D71" s="1" t="s">
        <v>139</v>
      </c>
      <c r="E71" s="4">
        <v>3.0560344827586206</v>
      </c>
      <c r="F71" s="1"/>
      <c r="G71" s="1"/>
      <c r="H71" s="1">
        <v>2</v>
      </c>
      <c r="I71" s="1"/>
      <c r="J71" s="3">
        <f>E71*0.4+(F71+G71+H71)*0.4+I71*0.2</f>
        <v>2.022413793103448</v>
      </c>
      <c r="K71" s="3">
        <f t="shared" si="2"/>
        <v>20.127525807160112</v>
      </c>
      <c r="L71" s="9"/>
      <c r="M71" s="9"/>
      <c r="N71" s="10" t="s">
        <v>159</v>
      </c>
      <c r="O71" s="10"/>
    </row>
    <row r="72" spans="1:15" ht="24.95" customHeight="1">
      <c r="A72" s="1">
        <v>70</v>
      </c>
      <c r="B72" s="1" t="s">
        <v>25</v>
      </c>
      <c r="C72" s="1">
        <v>172570501</v>
      </c>
      <c r="D72" s="1" t="s">
        <v>12</v>
      </c>
      <c r="E72" s="4">
        <v>2.9140000000000001</v>
      </c>
      <c r="F72" s="1"/>
      <c r="G72" s="1"/>
      <c r="H72" s="1">
        <v>2</v>
      </c>
      <c r="I72" s="1"/>
      <c r="J72" s="3">
        <f>E72*0.4+(F72+G72+H72)*0.4+I72*0.2</f>
        <v>1.9656000000000002</v>
      </c>
      <c r="K72" s="3">
        <f t="shared" si="2"/>
        <v>19.56210191082803</v>
      </c>
      <c r="L72" s="9"/>
      <c r="M72" s="9"/>
      <c r="N72" s="10" t="s">
        <v>159</v>
      </c>
      <c r="O72" s="10"/>
    </row>
    <row r="73" spans="1:15" ht="24.95" customHeight="1">
      <c r="A73" s="1">
        <v>71</v>
      </c>
      <c r="B73" s="1" t="s">
        <v>37</v>
      </c>
      <c r="C73" s="1">
        <v>173790752</v>
      </c>
      <c r="D73" s="1" t="s">
        <v>83</v>
      </c>
      <c r="E73" s="4">
        <v>3.33</v>
      </c>
      <c r="F73" s="1">
        <v>1.5</v>
      </c>
      <c r="G73" s="1"/>
      <c r="H73" s="1"/>
      <c r="I73" s="1"/>
      <c r="J73" s="1">
        <f>SUM(E73+F73+G73+H73)*0.4+I73*0.2</f>
        <v>1.9320000000000002</v>
      </c>
      <c r="K73" s="3">
        <f t="shared" si="2"/>
        <v>19.227707006369428</v>
      </c>
      <c r="L73" s="9"/>
      <c r="M73" s="9"/>
      <c r="N73" s="10" t="s">
        <v>159</v>
      </c>
      <c r="O73" s="10"/>
    </row>
    <row r="74" spans="1:15" ht="24.95" customHeight="1">
      <c r="A74" s="1">
        <v>72</v>
      </c>
      <c r="B74" s="1" t="s">
        <v>37</v>
      </c>
      <c r="C74" s="1">
        <v>173790735</v>
      </c>
      <c r="D74" s="1" t="s">
        <v>66</v>
      </c>
      <c r="E74" s="4">
        <v>3.28</v>
      </c>
      <c r="F74" s="1">
        <v>1.5</v>
      </c>
      <c r="G74" s="1"/>
      <c r="H74" s="1"/>
      <c r="I74" s="1"/>
      <c r="J74" s="1">
        <f>SUM(E74+F74+G74+H74)*0.4+I74*0.2</f>
        <v>1.9119999999999999</v>
      </c>
      <c r="K74" s="3">
        <f t="shared" si="2"/>
        <v>19.028662420382165</v>
      </c>
      <c r="L74" s="9"/>
      <c r="M74" s="9"/>
      <c r="N74" s="10" t="s">
        <v>159</v>
      </c>
      <c r="O74" s="10"/>
    </row>
    <row r="75" spans="1:15" ht="24.95" customHeight="1">
      <c r="A75" s="1">
        <v>73</v>
      </c>
      <c r="B75" s="1" t="s">
        <v>93</v>
      </c>
      <c r="C75" s="1">
        <v>172560492</v>
      </c>
      <c r="D75" s="1" t="s">
        <v>148</v>
      </c>
      <c r="E75" s="4">
        <v>3.1541666666666668</v>
      </c>
      <c r="F75" s="1">
        <v>1.5</v>
      </c>
      <c r="G75" s="1"/>
      <c r="H75" s="1"/>
      <c r="I75" s="1"/>
      <c r="J75" s="3">
        <f>E75*0.4+(F75+G75+H75)*0.4+I75*0.2</f>
        <v>1.8616666666666668</v>
      </c>
      <c r="K75" s="3">
        <f t="shared" si="2"/>
        <v>18.52773354564756</v>
      </c>
      <c r="L75" s="9"/>
      <c r="M75" s="9"/>
      <c r="N75" s="10" t="s">
        <v>159</v>
      </c>
      <c r="O75" s="10"/>
    </row>
    <row r="76" spans="1:15" ht="24.95" customHeight="1">
      <c r="A76" s="1">
        <v>74</v>
      </c>
      <c r="B76" s="1" t="s">
        <v>37</v>
      </c>
      <c r="C76" s="1">
        <v>173790761</v>
      </c>
      <c r="D76" s="1" t="s">
        <v>92</v>
      </c>
      <c r="E76" s="4">
        <v>3.42</v>
      </c>
      <c r="F76" s="1"/>
      <c r="G76" s="1">
        <v>1</v>
      </c>
      <c r="H76" s="1"/>
      <c r="I76" s="1"/>
      <c r="J76" s="1">
        <f>SUM(E76+F76+G76+H76)*0.4+I76*0.2</f>
        <v>1.768</v>
      </c>
      <c r="K76" s="3">
        <f t="shared" si="2"/>
        <v>17.595541401273888</v>
      </c>
      <c r="L76" s="9"/>
      <c r="M76" s="9"/>
      <c r="N76" s="10" t="s">
        <v>159</v>
      </c>
      <c r="O76" s="10"/>
    </row>
    <row r="77" spans="1:15" ht="24.95" customHeight="1">
      <c r="A77" s="1">
        <v>75</v>
      </c>
      <c r="B77" s="1" t="s">
        <v>37</v>
      </c>
      <c r="C77" s="1">
        <v>173790726</v>
      </c>
      <c r="D77" s="1" t="s">
        <v>56</v>
      </c>
      <c r="E77" s="4">
        <v>3.79</v>
      </c>
      <c r="F77" s="1">
        <v>0.5</v>
      </c>
      <c r="G77" s="1"/>
      <c r="H77" s="1"/>
      <c r="I77" s="1"/>
      <c r="J77" s="1">
        <f>SUM(E77+F77+G77+H77)*0.4+I77*0.2</f>
        <v>1.7160000000000002</v>
      </c>
      <c r="K77" s="3">
        <f t="shared" si="2"/>
        <v>17.078025477707008</v>
      </c>
      <c r="L77" s="9"/>
      <c r="M77" s="9"/>
      <c r="N77" s="10" t="s">
        <v>159</v>
      </c>
      <c r="O77" s="10"/>
    </row>
    <row r="78" spans="1:15" ht="24.95" customHeight="1">
      <c r="A78" s="1">
        <v>76</v>
      </c>
      <c r="B78" s="1" t="s">
        <v>93</v>
      </c>
      <c r="C78" s="1">
        <v>172560441</v>
      </c>
      <c r="D78" s="1" t="s">
        <v>96</v>
      </c>
      <c r="E78" s="4">
        <v>3.407258064516129</v>
      </c>
      <c r="F78" s="1">
        <v>0.5</v>
      </c>
      <c r="G78" s="1"/>
      <c r="H78" s="1"/>
      <c r="I78" s="1"/>
      <c r="J78" s="3">
        <f>E78*0.4+(F78+G78+H78)*0.4+I78*0.2</f>
        <v>1.5629032258064517</v>
      </c>
      <c r="K78" s="3">
        <f t="shared" si="2"/>
        <v>15.554371275940007</v>
      </c>
      <c r="L78" s="9"/>
      <c r="M78" s="9"/>
      <c r="N78" s="10" t="s">
        <v>159</v>
      </c>
      <c r="O78" s="10"/>
    </row>
    <row r="79" spans="1:15" ht="24.95" customHeight="1">
      <c r="A79" s="1">
        <v>77</v>
      </c>
      <c r="B79" s="1" t="s">
        <v>37</v>
      </c>
      <c r="C79" s="1">
        <v>173790744</v>
      </c>
      <c r="D79" s="1" t="s">
        <v>75</v>
      </c>
      <c r="E79" s="4">
        <v>3.26</v>
      </c>
      <c r="F79" s="1">
        <v>0.5</v>
      </c>
      <c r="G79" s="1"/>
      <c r="H79" s="1"/>
      <c r="I79" s="1"/>
      <c r="J79" s="1">
        <f>SUM(E79+F79+G79+H79)*0.4+I79*0.2</f>
        <v>1.504</v>
      </c>
      <c r="K79" s="3">
        <f t="shared" si="2"/>
        <v>14.96815286624204</v>
      </c>
      <c r="L79" s="9"/>
      <c r="M79" s="9"/>
      <c r="N79" s="10" t="s">
        <v>159</v>
      </c>
      <c r="O79" s="10"/>
    </row>
    <row r="80" spans="1:15" ht="24.95" customHeight="1">
      <c r="A80" s="1">
        <v>78</v>
      </c>
      <c r="B80" s="1" t="s">
        <v>37</v>
      </c>
      <c r="C80" s="1">
        <v>173790737</v>
      </c>
      <c r="D80" s="1" t="s">
        <v>68</v>
      </c>
      <c r="E80" s="4">
        <v>3.2</v>
      </c>
      <c r="F80" s="1"/>
      <c r="G80" s="1"/>
      <c r="H80" s="1">
        <v>0.5</v>
      </c>
      <c r="I80" s="1"/>
      <c r="J80" s="1">
        <f>SUM(E80+F80+G80+H80)*0.4+I80*0.2</f>
        <v>1.4800000000000002</v>
      </c>
      <c r="K80" s="3">
        <f t="shared" si="2"/>
        <v>14.729299363057327</v>
      </c>
      <c r="L80" s="9"/>
      <c r="M80" s="9"/>
      <c r="N80" s="10" t="s">
        <v>159</v>
      </c>
      <c r="O80" s="10"/>
    </row>
    <row r="81" spans="1:15" ht="24.95" customHeight="1">
      <c r="A81" s="1">
        <v>79</v>
      </c>
      <c r="B81" s="1" t="s">
        <v>93</v>
      </c>
      <c r="C81" s="1">
        <v>172560475</v>
      </c>
      <c r="D81" s="1" t="s">
        <v>131</v>
      </c>
      <c r="E81" s="4">
        <v>3.653225806451613</v>
      </c>
      <c r="F81" s="1"/>
      <c r="G81" s="1"/>
      <c r="H81" s="1"/>
      <c r="I81" s="1"/>
      <c r="J81" s="3">
        <f>E81*0.4+(F81+G81+H81)*0.4+I81*0.2</f>
        <v>1.4612903225806453</v>
      </c>
      <c r="K81" s="3">
        <f t="shared" si="2"/>
        <v>14.543096363262793</v>
      </c>
      <c r="L81" s="9"/>
      <c r="M81" s="9"/>
      <c r="N81" s="10" t="s">
        <v>159</v>
      </c>
      <c r="O81" s="10"/>
    </row>
    <row r="82" spans="1:15" ht="24.95" customHeight="1">
      <c r="A82" s="1">
        <v>80</v>
      </c>
      <c r="B82" s="1" t="s">
        <v>93</v>
      </c>
      <c r="C82" s="1">
        <v>172560461</v>
      </c>
      <c r="D82" s="1" t="s">
        <v>117</v>
      </c>
      <c r="E82" s="4">
        <v>3.5541666666666667</v>
      </c>
      <c r="F82" s="1"/>
      <c r="G82" s="1"/>
      <c r="H82" s="1"/>
      <c r="I82" s="1"/>
      <c r="J82" s="3">
        <f>E82*0.4+(F82+G82+H82)*0.4+I82*0.2</f>
        <v>1.4216666666666669</v>
      </c>
      <c r="K82" s="3">
        <f t="shared" si="2"/>
        <v>14.148752653927815</v>
      </c>
      <c r="L82" s="9"/>
      <c r="M82" s="9"/>
      <c r="N82" s="10" t="s">
        <v>159</v>
      </c>
      <c r="O82" s="10"/>
    </row>
    <row r="83" spans="1:15" ht="24.95" customHeight="1">
      <c r="A83" s="1">
        <v>81</v>
      </c>
      <c r="B83" s="1" t="s">
        <v>37</v>
      </c>
      <c r="C83" s="1">
        <v>173790708</v>
      </c>
      <c r="D83" s="1" t="s">
        <v>38</v>
      </c>
      <c r="E83" s="4">
        <v>3.46</v>
      </c>
      <c r="F83" s="1"/>
      <c r="G83" s="1"/>
      <c r="H83" s="1"/>
      <c r="I83" s="1"/>
      <c r="J83" s="1">
        <f>SUM(E83+F83+G83+H83)*0.4+I83*0.2</f>
        <v>1.3840000000000001</v>
      </c>
      <c r="K83" s="3">
        <f t="shared" si="2"/>
        <v>13.773885350318473</v>
      </c>
      <c r="L83" s="9"/>
      <c r="M83" s="9"/>
      <c r="N83" s="10" t="s">
        <v>159</v>
      </c>
      <c r="O83" s="10"/>
    </row>
    <row r="84" spans="1:15" ht="24.95" customHeight="1">
      <c r="A84" s="1">
        <v>82</v>
      </c>
      <c r="B84" s="1" t="s">
        <v>93</v>
      </c>
      <c r="C84" s="1">
        <v>172560458</v>
      </c>
      <c r="D84" s="1" t="s">
        <v>114</v>
      </c>
      <c r="E84" s="4">
        <v>3.4083333333333332</v>
      </c>
      <c r="F84" s="1"/>
      <c r="G84" s="1"/>
      <c r="H84" s="1"/>
      <c r="I84" s="1"/>
      <c r="J84" s="3">
        <f>E84*0.4+(F84+G84+H84)*0.4+I84*0.2</f>
        <v>1.3633333333333333</v>
      </c>
      <c r="K84" s="3">
        <f t="shared" si="2"/>
        <v>13.568205944798303</v>
      </c>
      <c r="L84" s="9"/>
      <c r="M84" s="9"/>
      <c r="N84" s="10" t="s">
        <v>159</v>
      </c>
      <c r="O84" s="10"/>
    </row>
    <row r="85" spans="1:15" ht="24.95" customHeight="1">
      <c r="A85" s="1">
        <v>83</v>
      </c>
      <c r="B85" s="1" t="s">
        <v>37</v>
      </c>
      <c r="C85" s="1">
        <v>173790724</v>
      </c>
      <c r="D85" s="1" t="s">
        <v>54</v>
      </c>
      <c r="E85" s="4">
        <v>3.4</v>
      </c>
      <c r="F85" s="1"/>
      <c r="G85" s="1"/>
      <c r="H85" s="1"/>
      <c r="I85" s="1"/>
      <c r="J85" s="1">
        <f>SUM(E85+F85+G85+H85)*0.4+I85*0.2</f>
        <v>1.36</v>
      </c>
      <c r="K85" s="3">
        <f t="shared" si="2"/>
        <v>13.535031847133761</v>
      </c>
      <c r="L85" s="9"/>
      <c r="M85" s="9"/>
      <c r="N85" s="10" t="s">
        <v>159</v>
      </c>
      <c r="O85" s="10"/>
    </row>
    <row r="86" spans="1:15" ht="24.95" customHeight="1">
      <c r="A86" s="1">
        <v>84</v>
      </c>
      <c r="B86" s="1" t="s">
        <v>25</v>
      </c>
      <c r="C86" s="1">
        <v>172570506</v>
      </c>
      <c r="D86" s="1" t="s">
        <v>17</v>
      </c>
      <c r="E86" s="4">
        <v>3.371</v>
      </c>
      <c r="F86" s="1"/>
      <c r="G86" s="1"/>
      <c r="H86" s="1"/>
      <c r="I86" s="1"/>
      <c r="J86" s="3">
        <f>E86*0.4+(F86+G86+H86)*0.4+I86*0.2</f>
        <v>1.3484</v>
      </c>
      <c r="K86" s="3">
        <f t="shared" si="2"/>
        <v>13.419585987261147</v>
      </c>
      <c r="L86" s="9"/>
      <c r="M86" s="9"/>
      <c r="N86" s="10" t="s">
        <v>159</v>
      </c>
      <c r="O86" s="10"/>
    </row>
    <row r="87" spans="1:15" ht="24.95" customHeight="1">
      <c r="A87" s="1">
        <v>85</v>
      </c>
      <c r="B87" s="1" t="s">
        <v>37</v>
      </c>
      <c r="C87" s="1">
        <v>173790757</v>
      </c>
      <c r="D87" s="1" t="s">
        <v>88</v>
      </c>
      <c r="E87" s="4">
        <v>3.36</v>
      </c>
      <c r="F87" s="1"/>
      <c r="G87" s="1"/>
      <c r="H87" s="1"/>
      <c r="I87" s="1"/>
      <c r="J87" s="1">
        <f>SUM(E87+F87+G87+H87)*0.4+I87*0.2</f>
        <v>1.3440000000000001</v>
      </c>
      <c r="K87" s="3">
        <f t="shared" si="2"/>
        <v>13.375796178343951</v>
      </c>
      <c r="L87" s="9"/>
      <c r="M87" s="9"/>
      <c r="N87" s="10" t="s">
        <v>159</v>
      </c>
      <c r="O87" s="10"/>
    </row>
    <row r="88" spans="1:15" ht="24.95" customHeight="1">
      <c r="A88" s="1">
        <v>86</v>
      </c>
      <c r="B88" s="1" t="s">
        <v>93</v>
      </c>
      <c r="C88" s="1">
        <v>172560465</v>
      </c>
      <c r="D88" s="1" t="s">
        <v>121</v>
      </c>
      <c r="E88" s="4">
        <v>3.2903225806451615</v>
      </c>
      <c r="F88" s="1"/>
      <c r="G88" s="1"/>
      <c r="H88" s="1"/>
      <c r="I88" s="1"/>
      <c r="J88" s="3">
        <f>E88*0.4+(F88+G88+H88)*0.4+I88*0.2</f>
        <v>1.3161290322580648</v>
      </c>
      <c r="K88" s="3">
        <f t="shared" si="2"/>
        <v>13.098417916581059</v>
      </c>
      <c r="L88" s="9"/>
      <c r="M88" s="9"/>
      <c r="N88" s="10" t="s">
        <v>159</v>
      </c>
      <c r="O88" s="10"/>
    </row>
    <row r="89" spans="1:15" ht="24.95" customHeight="1">
      <c r="A89" s="1">
        <v>87</v>
      </c>
      <c r="B89" s="1" t="s">
        <v>37</v>
      </c>
      <c r="C89" s="1">
        <v>173790745</v>
      </c>
      <c r="D89" s="1" t="s">
        <v>76</v>
      </c>
      <c r="E89" s="4">
        <v>3.21</v>
      </c>
      <c r="F89" s="1"/>
      <c r="G89" s="1"/>
      <c r="H89" s="1"/>
      <c r="I89" s="1"/>
      <c r="J89" s="1">
        <f>SUM(E89+F89+G89+H89)*0.4+I89*0.2</f>
        <v>1.284</v>
      </c>
      <c r="K89" s="3">
        <f t="shared" si="2"/>
        <v>12.778662420382167</v>
      </c>
      <c r="L89" s="9"/>
      <c r="M89" s="9"/>
      <c r="N89" s="10" t="s">
        <v>159</v>
      </c>
      <c r="O89" s="10"/>
    </row>
    <row r="90" spans="1:15" ht="24.95" customHeight="1">
      <c r="A90" s="1">
        <v>88</v>
      </c>
      <c r="B90" s="1" t="s">
        <v>25</v>
      </c>
      <c r="C90" s="1">
        <v>172570500</v>
      </c>
      <c r="D90" s="1" t="s">
        <v>19</v>
      </c>
      <c r="E90" s="4">
        <v>3.19</v>
      </c>
      <c r="F90" s="1"/>
      <c r="G90" s="1"/>
      <c r="H90" s="1"/>
      <c r="I90" s="1"/>
      <c r="J90" s="3">
        <f>E90*0.4+(F90+G90+H90)*0.4+I90*0.2</f>
        <v>1.276</v>
      </c>
      <c r="K90" s="3">
        <f t="shared" si="2"/>
        <v>12.699044585987263</v>
      </c>
      <c r="L90" s="9"/>
      <c r="M90" s="9"/>
      <c r="N90" s="10" t="s">
        <v>159</v>
      </c>
      <c r="O90" s="10"/>
    </row>
    <row r="91" spans="1:15" ht="24.95" customHeight="1">
      <c r="A91" s="1">
        <v>89</v>
      </c>
      <c r="B91" s="1" t="s">
        <v>37</v>
      </c>
      <c r="C91" s="1">
        <v>173790738</v>
      </c>
      <c r="D91" s="1" t="s">
        <v>69</v>
      </c>
      <c r="E91" s="4">
        <v>3.14</v>
      </c>
      <c r="F91" s="1"/>
      <c r="G91" s="1"/>
      <c r="H91" s="1"/>
      <c r="I91" s="1"/>
      <c r="J91" s="1">
        <f>SUM(E91+F91+G91+H91)*0.4+I91*0.2</f>
        <v>1.2560000000000002</v>
      </c>
      <c r="K91" s="3">
        <f t="shared" si="2"/>
        <v>12.500000000000004</v>
      </c>
      <c r="L91" s="9"/>
      <c r="M91" s="9"/>
      <c r="N91" s="10" t="s">
        <v>159</v>
      </c>
      <c r="O91" s="10"/>
    </row>
    <row r="92" spans="1:15" ht="24.95" customHeight="1">
      <c r="A92" s="1">
        <v>90</v>
      </c>
      <c r="B92" s="1" t="s">
        <v>37</v>
      </c>
      <c r="C92" s="1">
        <v>173790710</v>
      </c>
      <c r="D92" s="1" t="s">
        <v>40</v>
      </c>
      <c r="E92" s="4">
        <v>3.11</v>
      </c>
      <c r="F92" s="1"/>
      <c r="G92" s="1"/>
      <c r="H92" s="1"/>
      <c r="I92" s="1"/>
      <c r="J92" s="1">
        <f>SUM(E92+F92+G92+H92)*0.4+I92*0.2</f>
        <v>1.244</v>
      </c>
      <c r="K92" s="3">
        <f t="shared" si="2"/>
        <v>12.380573248407645</v>
      </c>
      <c r="L92" s="9"/>
      <c r="M92" s="9"/>
      <c r="N92" s="10" t="s">
        <v>159</v>
      </c>
      <c r="O92" s="10"/>
    </row>
    <row r="93" spans="1:15" ht="24.95" customHeight="1">
      <c r="A93" s="1">
        <v>91</v>
      </c>
      <c r="B93" s="1" t="s">
        <v>93</v>
      </c>
      <c r="C93" s="1">
        <v>172560462</v>
      </c>
      <c r="D93" s="1" t="s">
        <v>118</v>
      </c>
      <c r="E93" s="4">
        <v>3.0416666666666665</v>
      </c>
      <c r="F93" s="1"/>
      <c r="G93" s="1"/>
      <c r="H93" s="1"/>
      <c r="I93" s="1"/>
      <c r="J93" s="3">
        <f>E93*0.4+(F93+G93+H93)*0.4+I93*0.2</f>
        <v>1.2166666666666668</v>
      </c>
      <c r="K93" s="3">
        <f t="shared" si="2"/>
        <v>12.108545647558389</v>
      </c>
      <c r="L93" s="9"/>
      <c r="M93" s="9"/>
      <c r="N93" s="10" t="s">
        <v>159</v>
      </c>
      <c r="O93" s="10"/>
    </row>
    <row r="94" spans="1:15" ht="24.95" customHeight="1">
      <c r="A94" s="1">
        <v>92</v>
      </c>
      <c r="B94" s="1" t="s">
        <v>37</v>
      </c>
      <c r="C94" s="1">
        <v>173790727</v>
      </c>
      <c r="D94" s="1" t="s">
        <v>57</v>
      </c>
      <c r="E94" s="4">
        <v>2.99</v>
      </c>
      <c r="F94" s="1"/>
      <c r="G94" s="1"/>
      <c r="H94" s="1"/>
      <c r="I94" s="1"/>
      <c r="J94" s="1">
        <f>SUM(E94+F94+G94+H94)*0.4+I94*0.2</f>
        <v>1.1960000000000002</v>
      </c>
      <c r="K94" s="3">
        <f t="shared" si="2"/>
        <v>11.902866242038218</v>
      </c>
      <c r="L94" s="9"/>
      <c r="M94" s="9"/>
      <c r="N94" s="10" t="s">
        <v>159</v>
      </c>
      <c r="O94" s="10"/>
    </row>
    <row r="95" spans="1:15" ht="24.95" customHeight="1">
      <c r="A95" s="1">
        <v>93</v>
      </c>
      <c r="B95" s="1" t="s">
        <v>25</v>
      </c>
      <c r="C95" s="1">
        <v>172570493</v>
      </c>
      <c r="D95" s="1" t="s">
        <v>30</v>
      </c>
      <c r="E95" s="4">
        <v>2.828125</v>
      </c>
      <c r="F95" s="6"/>
      <c r="G95" s="6"/>
      <c r="H95" s="6"/>
      <c r="I95" s="6"/>
      <c r="J95" s="6"/>
      <c r="K95" s="9"/>
      <c r="L95" s="9"/>
      <c r="M95" s="9"/>
      <c r="N95" s="10" t="s">
        <v>159</v>
      </c>
      <c r="O95" s="10" t="s">
        <v>31</v>
      </c>
    </row>
    <row r="96" spans="1:15" ht="24.95" customHeight="1">
      <c r="A96" s="1">
        <v>94</v>
      </c>
      <c r="B96" s="1" t="s">
        <v>25</v>
      </c>
      <c r="C96" s="1">
        <v>172570495</v>
      </c>
      <c r="D96" s="1" t="s">
        <v>28</v>
      </c>
      <c r="E96" s="4">
        <v>3.3666666666666667</v>
      </c>
      <c r="F96" s="6"/>
      <c r="G96" s="6"/>
      <c r="H96" s="6"/>
      <c r="I96" s="6"/>
      <c r="J96" s="6"/>
      <c r="K96" s="9"/>
      <c r="L96" s="9"/>
      <c r="M96" s="9"/>
      <c r="N96" s="10" t="s">
        <v>159</v>
      </c>
      <c r="O96" s="10" t="s">
        <v>31</v>
      </c>
    </row>
    <row r="97" spans="1:15" ht="24.95" customHeight="1">
      <c r="A97" s="1">
        <v>95</v>
      </c>
      <c r="B97" s="1" t="s">
        <v>25</v>
      </c>
      <c r="C97" s="1">
        <v>172570504</v>
      </c>
      <c r="D97" s="1" t="s">
        <v>27</v>
      </c>
      <c r="E97" s="4">
        <v>3.3916666666666666</v>
      </c>
      <c r="F97" s="6"/>
      <c r="G97" s="6"/>
      <c r="H97" s="6"/>
      <c r="I97" s="6"/>
      <c r="J97" s="6"/>
      <c r="K97" s="9"/>
      <c r="L97" s="9"/>
      <c r="M97" s="9"/>
      <c r="N97" s="10" t="s">
        <v>159</v>
      </c>
      <c r="O97" s="10" t="s">
        <v>31</v>
      </c>
    </row>
    <row r="98" spans="1:15" ht="24.95" customHeight="1">
      <c r="A98" s="1">
        <v>96</v>
      </c>
      <c r="B98" s="1" t="s">
        <v>25</v>
      </c>
      <c r="C98" s="1">
        <v>172570508</v>
      </c>
      <c r="D98" s="1" t="s">
        <v>29</v>
      </c>
      <c r="E98" s="4">
        <v>3.0129310344827585</v>
      </c>
      <c r="F98" s="6"/>
      <c r="G98" s="6"/>
      <c r="H98" s="6"/>
      <c r="I98" s="6"/>
      <c r="J98" s="6"/>
      <c r="K98" s="9"/>
      <c r="L98" s="9"/>
      <c r="M98" s="9"/>
      <c r="N98" s="10" t="s">
        <v>159</v>
      </c>
      <c r="O98" s="10" t="s">
        <v>31</v>
      </c>
    </row>
    <row r="99" spans="1:15" ht="24.95" customHeight="1">
      <c r="A99" s="1">
        <v>97</v>
      </c>
      <c r="B99" s="1" t="s">
        <v>25</v>
      </c>
      <c r="C99" s="1">
        <v>172570509</v>
      </c>
      <c r="D99" s="1" t="s">
        <v>24</v>
      </c>
      <c r="E99" s="4">
        <v>3.6833333333333331</v>
      </c>
      <c r="F99" s="6"/>
      <c r="G99" s="6"/>
      <c r="H99" s="6"/>
      <c r="I99" s="6"/>
      <c r="J99" s="6"/>
      <c r="K99" s="9"/>
      <c r="L99" s="9"/>
      <c r="M99" s="9"/>
      <c r="N99" s="10" t="s">
        <v>159</v>
      </c>
      <c r="O99" s="10" t="s">
        <v>31</v>
      </c>
    </row>
    <row r="100" spans="1:15" ht="24.95" customHeight="1">
      <c r="A100" s="1">
        <v>98</v>
      </c>
      <c r="B100" s="1" t="s">
        <v>25</v>
      </c>
      <c r="C100" s="1">
        <v>172570511</v>
      </c>
      <c r="D100" s="1" t="s">
        <v>26</v>
      </c>
      <c r="E100" s="4">
        <v>3.4094827586206895</v>
      </c>
      <c r="F100" s="6"/>
      <c r="G100" s="6"/>
      <c r="H100" s="6"/>
      <c r="I100" s="6"/>
      <c r="J100" s="6"/>
      <c r="K100" s="9"/>
      <c r="L100" s="9"/>
      <c r="M100" s="9"/>
      <c r="N100" s="10" t="s">
        <v>159</v>
      </c>
      <c r="O100" s="10" t="s">
        <v>31</v>
      </c>
    </row>
    <row r="101" spans="1:15" ht="24.95" customHeight="1">
      <c r="A101" s="1">
        <v>99</v>
      </c>
      <c r="B101" s="1" t="s">
        <v>34</v>
      </c>
      <c r="C101" s="1">
        <v>173790707</v>
      </c>
      <c r="D101" s="1" t="s">
        <v>35</v>
      </c>
      <c r="E101" s="4">
        <v>3.05</v>
      </c>
      <c r="F101" s="6"/>
      <c r="G101" s="6"/>
      <c r="H101" s="6"/>
      <c r="I101" s="6"/>
      <c r="J101" s="1"/>
      <c r="K101" s="9"/>
      <c r="L101" s="9"/>
      <c r="M101" s="9"/>
      <c r="N101" s="10" t="s">
        <v>159</v>
      </c>
      <c r="O101" s="10" t="s">
        <v>36</v>
      </c>
    </row>
    <row r="102" spans="1:15" ht="24.95" customHeight="1">
      <c r="A102" s="1">
        <v>100</v>
      </c>
      <c r="B102" s="1" t="s">
        <v>34</v>
      </c>
      <c r="C102" s="1">
        <v>173790709</v>
      </c>
      <c r="D102" s="1" t="s">
        <v>39</v>
      </c>
      <c r="E102" s="4">
        <v>3.63</v>
      </c>
      <c r="F102" s="6"/>
      <c r="G102" s="6"/>
      <c r="H102" s="6"/>
      <c r="I102" s="6"/>
      <c r="J102" s="1"/>
      <c r="K102" s="9"/>
      <c r="L102" s="9"/>
      <c r="M102" s="9"/>
      <c r="N102" s="10" t="s">
        <v>159</v>
      </c>
      <c r="O102" s="10" t="s">
        <v>36</v>
      </c>
    </row>
    <row r="103" spans="1:15" ht="24.95" customHeight="1">
      <c r="A103" s="1">
        <v>101</v>
      </c>
      <c r="B103" s="1" t="s">
        <v>34</v>
      </c>
      <c r="C103" s="1">
        <v>173790715</v>
      </c>
      <c r="D103" s="1" t="s">
        <v>45</v>
      </c>
      <c r="E103" s="4">
        <v>2.4500000000000002</v>
      </c>
      <c r="F103" s="6"/>
      <c r="G103" s="6"/>
      <c r="H103" s="6"/>
      <c r="I103" s="6"/>
      <c r="J103" s="1"/>
      <c r="K103" s="9"/>
      <c r="L103" s="9"/>
      <c r="M103" s="9"/>
      <c r="N103" s="10" t="s">
        <v>159</v>
      </c>
      <c r="O103" s="10" t="s">
        <v>36</v>
      </c>
    </row>
    <row r="104" spans="1:15" ht="24.95" customHeight="1">
      <c r="A104" s="1">
        <v>102</v>
      </c>
      <c r="B104" s="1" t="s">
        <v>34</v>
      </c>
      <c r="C104" s="1">
        <v>173790717</v>
      </c>
      <c r="D104" s="1" t="s">
        <v>47</v>
      </c>
      <c r="E104" s="4">
        <v>3.35</v>
      </c>
      <c r="F104" s="6"/>
      <c r="G104" s="6"/>
      <c r="H104" s="6"/>
      <c r="I104" s="6"/>
      <c r="J104" s="1"/>
      <c r="K104" s="9"/>
      <c r="L104" s="9"/>
      <c r="M104" s="9"/>
      <c r="N104" s="10" t="s">
        <v>159</v>
      </c>
      <c r="O104" s="10" t="s">
        <v>36</v>
      </c>
    </row>
    <row r="105" spans="1:15" ht="24.95" customHeight="1">
      <c r="A105" s="1">
        <v>103</v>
      </c>
      <c r="B105" s="1" t="s">
        <v>34</v>
      </c>
      <c r="C105" s="1">
        <v>173790718</v>
      </c>
      <c r="D105" s="1" t="s">
        <v>48</v>
      </c>
      <c r="E105" s="4">
        <v>3.24</v>
      </c>
      <c r="F105" s="6"/>
      <c r="G105" s="6"/>
      <c r="H105" s="6"/>
      <c r="I105" s="6"/>
      <c r="J105" s="1"/>
      <c r="K105" s="9"/>
      <c r="L105" s="9"/>
      <c r="M105" s="9"/>
      <c r="N105" s="10" t="s">
        <v>159</v>
      </c>
      <c r="O105" s="10" t="s">
        <v>36</v>
      </c>
    </row>
    <row r="106" spans="1:15" ht="24.95" customHeight="1">
      <c r="A106" s="1">
        <v>104</v>
      </c>
      <c r="B106" s="1" t="s">
        <v>34</v>
      </c>
      <c r="C106" s="1">
        <v>173790723</v>
      </c>
      <c r="D106" s="1" t="s">
        <v>53</v>
      </c>
      <c r="E106" s="4">
        <v>2.25</v>
      </c>
      <c r="F106" s="6"/>
      <c r="G106" s="6"/>
      <c r="H106" s="6"/>
      <c r="I106" s="6"/>
      <c r="J106" s="1"/>
      <c r="K106" s="9"/>
      <c r="L106" s="9"/>
      <c r="M106" s="9"/>
      <c r="N106" s="10" t="s">
        <v>159</v>
      </c>
      <c r="O106" s="10" t="s">
        <v>36</v>
      </c>
    </row>
    <row r="107" spans="1:15" ht="24.95" customHeight="1">
      <c r="A107" s="1">
        <v>105</v>
      </c>
      <c r="B107" s="1" t="s">
        <v>34</v>
      </c>
      <c r="C107" s="1">
        <v>173790725</v>
      </c>
      <c r="D107" s="1" t="s">
        <v>55</v>
      </c>
      <c r="E107" s="4">
        <v>2.2999999999999998</v>
      </c>
      <c r="F107" s="6"/>
      <c r="G107" s="6"/>
      <c r="H107" s="6"/>
      <c r="I107" s="6"/>
      <c r="J107" s="1"/>
      <c r="K107" s="9"/>
      <c r="L107" s="9"/>
      <c r="M107" s="9"/>
      <c r="N107" s="10" t="s">
        <v>159</v>
      </c>
      <c r="O107" s="10" t="s">
        <v>36</v>
      </c>
    </row>
    <row r="108" spans="1:15" ht="24.95" customHeight="1">
      <c r="A108" s="1">
        <v>106</v>
      </c>
      <c r="B108" s="1" t="s">
        <v>34</v>
      </c>
      <c r="C108" s="1">
        <v>173790734</v>
      </c>
      <c r="D108" s="1" t="s">
        <v>65</v>
      </c>
      <c r="E108" s="4">
        <v>3.05</v>
      </c>
      <c r="F108" s="6"/>
      <c r="G108" s="6"/>
      <c r="H108" s="6"/>
      <c r="I108" s="6"/>
      <c r="J108" s="1"/>
      <c r="K108" s="9"/>
      <c r="L108" s="9"/>
      <c r="M108" s="9"/>
      <c r="N108" s="10" t="s">
        <v>159</v>
      </c>
      <c r="O108" s="10" t="s">
        <v>36</v>
      </c>
    </row>
    <row r="109" spans="1:15" ht="24.95" customHeight="1">
      <c r="A109" s="1">
        <v>107</v>
      </c>
      <c r="B109" s="1" t="s">
        <v>34</v>
      </c>
      <c r="C109" s="1">
        <v>173790741</v>
      </c>
      <c r="D109" s="1" t="s">
        <v>72</v>
      </c>
      <c r="E109" s="4">
        <v>3.14</v>
      </c>
      <c r="F109" s="6"/>
      <c r="G109" s="6"/>
      <c r="H109" s="6"/>
      <c r="I109" s="6"/>
      <c r="J109" s="1"/>
      <c r="K109" s="9"/>
      <c r="L109" s="9"/>
      <c r="M109" s="9"/>
      <c r="N109" s="10" t="s">
        <v>159</v>
      </c>
      <c r="O109" s="10" t="s">
        <v>36</v>
      </c>
    </row>
    <row r="110" spans="1:15" ht="24.95" customHeight="1">
      <c r="A110" s="1">
        <v>108</v>
      </c>
      <c r="B110" s="1" t="s">
        <v>34</v>
      </c>
      <c r="C110" s="1">
        <v>173790746</v>
      </c>
      <c r="D110" s="1" t="s">
        <v>77</v>
      </c>
      <c r="E110" s="4">
        <v>2.69</v>
      </c>
      <c r="F110" s="6"/>
      <c r="G110" s="6"/>
      <c r="H110" s="6"/>
      <c r="I110" s="6"/>
      <c r="J110" s="1"/>
      <c r="K110" s="9"/>
      <c r="L110" s="9"/>
      <c r="M110" s="9"/>
      <c r="N110" s="10" t="s">
        <v>159</v>
      </c>
      <c r="O110" s="10" t="s">
        <v>36</v>
      </c>
    </row>
    <row r="111" spans="1:15" ht="24.95" customHeight="1">
      <c r="A111" s="1">
        <v>109</v>
      </c>
      <c r="B111" s="1" t="s">
        <v>34</v>
      </c>
      <c r="C111" s="1">
        <v>173790748</v>
      </c>
      <c r="D111" s="1" t="s">
        <v>79</v>
      </c>
      <c r="E111" s="4">
        <v>3.09</v>
      </c>
      <c r="F111" s="6"/>
      <c r="G111" s="6"/>
      <c r="H111" s="6"/>
      <c r="I111" s="6"/>
      <c r="J111" s="1"/>
      <c r="K111" s="9"/>
      <c r="L111" s="9"/>
      <c r="M111" s="9"/>
      <c r="N111" s="10" t="s">
        <v>159</v>
      </c>
      <c r="O111" s="10" t="s">
        <v>36</v>
      </c>
    </row>
    <row r="112" spans="1:15" ht="24.95" customHeight="1">
      <c r="A112" s="1">
        <v>110</v>
      </c>
      <c r="B112" s="1" t="s">
        <v>34</v>
      </c>
      <c r="C112" s="1">
        <v>173790751</v>
      </c>
      <c r="D112" s="1" t="s">
        <v>82</v>
      </c>
      <c r="E112" s="4">
        <v>3.1</v>
      </c>
      <c r="F112" s="6"/>
      <c r="G112" s="6"/>
      <c r="H112" s="6"/>
      <c r="I112" s="6"/>
      <c r="J112" s="1"/>
      <c r="K112" s="9"/>
      <c r="L112" s="9"/>
      <c r="M112" s="9"/>
      <c r="N112" s="10" t="s">
        <v>159</v>
      </c>
      <c r="O112" s="10" t="s">
        <v>36</v>
      </c>
    </row>
    <row r="113" spans="1:15" ht="24.95" customHeight="1">
      <c r="A113" s="1">
        <v>111</v>
      </c>
      <c r="B113" s="1" t="s">
        <v>34</v>
      </c>
      <c r="C113" s="1">
        <v>173790755</v>
      </c>
      <c r="D113" s="1" t="s">
        <v>86</v>
      </c>
      <c r="E113" s="4">
        <v>2.9</v>
      </c>
      <c r="F113" s="6"/>
      <c r="G113" s="6"/>
      <c r="H113" s="6"/>
      <c r="I113" s="6"/>
      <c r="J113" s="1"/>
      <c r="K113" s="9"/>
      <c r="L113" s="9"/>
      <c r="M113" s="9"/>
      <c r="N113" s="10" t="s">
        <v>159</v>
      </c>
      <c r="O113" s="10" t="s">
        <v>36</v>
      </c>
    </row>
    <row r="114" spans="1:15" ht="24.95" customHeight="1">
      <c r="A114" s="1">
        <v>112</v>
      </c>
      <c r="B114" s="1" t="s">
        <v>93</v>
      </c>
      <c r="C114" s="7">
        <v>172560442</v>
      </c>
      <c r="D114" s="7" t="s">
        <v>97</v>
      </c>
      <c r="E114" s="4">
        <v>3.3362068965517242</v>
      </c>
      <c r="F114" s="6"/>
      <c r="G114" s="6"/>
      <c r="H114" s="6"/>
      <c r="I114" s="6"/>
      <c r="J114" s="6"/>
      <c r="K114" s="9"/>
      <c r="L114" s="9"/>
      <c r="M114" s="9"/>
      <c r="N114" s="10" t="s">
        <v>159</v>
      </c>
      <c r="O114" s="10" t="s">
        <v>36</v>
      </c>
    </row>
    <row r="115" spans="1:15" ht="24.95" customHeight="1">
      <c r="A115" s="1">
        <v>113</v>
      </c>
      <c r="B115" s="1" t="s">
        <v>93</v>
      </c>
      <c r="C115" s="7">
        <v>172560444</v>
      </c>
      <c r="D115" s="7" t="s">
        <v>99</v>
      </c>
      <c r="E115" s="4">
        <v>3.6440677966101696</v>
      </c>
      <c r="F115" s="6"/>
      <c r="G115" s="6"/>
      <c r="H115" s="6"/>
      <c r="I115" s="6"/>
      <c r="J115" s="6"/>
      <c r="K115" s="9"/>
      <c r="L115" s="9"/>
      <c r="M115" s="9"/>
      <c r="N115" s="10" t="s">
        <v>159</v>
      </c>
      <c r="O115" s="10" t="s">
        <v>36</v>
      </c>
    </row>
    <row r="116" spans="1:15" ht="24.95" customHeight="1">
      <c r="A116" s="1">
        <v>114</v>
      </c>
      <c r="B116" s="1" t="s">
        <v>93</v>
      </c>
      <c r="C116" s="7">
        <v>172560445</v>
      </c>
      <c r="D116" s="7" t="s">
        <v>100</v>
      </c>
      <c r="E116" s="4">
        <v>3.3577586206896552</v>
      </c>
      <c r="F116" s="6"/>
      <c r="G116" s="6"/>
      <c r="H116" s="6"/>
      <c r="I116" s="6"/>
      <c r="J116" s="6"/>
      <c r="K116" s="9"/>
      <c r="L116" s="9"/>
      <c r="M116" s="9"/>
      <c r="N116" s="10" t="s">
        <v>159</v>
      </c>
      <c r="O116" s="10" t="s">
        <v>36</v>
      </c>
    </row>
    <row r="117" spans="1:15" ht="24.95" customHeight="1">
      <c r="A117" s="1">
        <v>115</v>
      </c>
      <c r="B117" s="1" t="s">
        <v>93</v>
      </c>
      <c r="C117" s="7">
        <v>172560447</v>
      </c>
      <c r="D117" s="7" t="s">
        <v>102</v>
      </c>
      <c r="E117" s="4">
        <v>3.2749999999999999</v>
      </c>
      <c r="F117" s="6"/>
      <c r="G117" s="6"/>
      <c r="H117" s="6"/>
      <c r="I117" s="6"/>
      <c r="J117" s="6"/>
      <c r="K117" s="9"/>
      <c r="L117" s="9"/>
      <c r="M117" s="9"/>
      <c r="N117" s="10" t="s">
        <v>159</v>
      </c>
      <c r="O117" s="10" t="s">
        <v>36</v>
      </c>
    </row>
    <row r="118" spans="1:15" ht="24.95" customHeight="1">
      <c r="A118" s="1">
        <v>116</v>
      </c>
      <c r="B118" s="1" t="s">
        <v>93</v>
      </c>
      <c r="C118" s="7">
        <v>172560455</v>
      </c>
      <c r="D118" s="7" t="s">
        <v>111</v>
      </c>
      <c r="E118" s="4">
        <v>3.3448275862068964</v>
      </c>
      <c r="F118" s="6"/>
      <c r="G118" s="6"/>
      <c r="H118" s="6"/>
      <c r="I118" s="6"/>
      <c r="J118" s="6"/>
      <c r="K118" s="9"/>
      <c r="L118" s="9"/>
      <c r="M118" s="9"/>
      <c r="N118" s="10" t="s">
        <v>159</v>
      </c>
      <c r="O118" s="10" t="s">
        <v>36</v>
      </c>
    </row>
    <row r="119" spans="1:15" ht="24.95" customHeight="1">
      <c r="A119" s="1">
        <v>117</v>
      </c>
      <c r="B119" s="1" t="s">
        <v>93</v>
      </c>
      <c r="C119" s="7">
        <v>172560459</v>
      </c>
      <c r="D119" s="7" t="s">
        <v>115</v>
      </c>
      <c r="E119" s="4">
        <v>3.471311475409836</v>
      </c>
      <c r="F119" s="6"/>
      <c r="G119" s="6"/>
      <c r="H119" s="6"/>
      <c r="I119" s="6"/>
      <c r="J119" s="6"/>
      <c r="K119" s="9"/>
      <c r="L119" s="9"/>
      <c r="M119" s="9"/>
      <c r="N119" s="10" t="s">
        <v>159</v>
      </c>
      <c r="O119" s="10" t="s">
        <v>36</v>
      </c>
    </row>
    <row r="120" spans="1:15" ht="24.95" customHeight="1">
      <c r="A120" s="1">
        <v>118</v>
      </c>
      <c r="B120" s="1" t="s">
        <v>93</v>
      </c>
      <c r="C120" s="7">
        <v>172560463</v>
      </c>
      <c r="D120" s="7" t="s">
        <v>119</v>
      </c>
      <c r="E120" s="4">
        <v>3.0084745762711864</v>
      </c>
      <c r="F120" s="6"/>
      <c r="G120" s="6"/>
      <c r="H120" s="6"/>
      <c r="I120" s="6"/>
      <c r="J120" s="6"/>
      <c r="K120" s="9"/>
      <c r="L120" s="9"/>
      <c r="M120" s="9"/>
      <c r="N120" s="10" t="s">
        <v>159</v>
      </c>
      <c r="O120" s="10" t="s">
        <v>36</v>
      </c>
    </row>
    <row r="121" spans="1:15" ht="24.95" customHeight="1">
      <c r="A121" s="1">
        <v>119</v>
      </c>
      <c r="B121" s="1" t="s">
        <v>93</v>
      </c>
      <c r="C121" s="7">
        <v>172560467</v>
      </c>
      <c r="D121" s="7" t="s">
        <v>123</v>
      </c>
      <c r="E121" s="4">
        <v>3.0344827586206895</v>
      </c>
      <c r="F121" s="6"/>
      <c r="G121" s="6"/>
      <c r="H121" s="6"/>
      <c r="I121" s="6"/>
      <c r="J121" s="6"/>
      <c r="K121" s="9"/>
      <c r="L121" s="9"/>
      <c r="M121" s="9"/>
      <c r="N121" s="10" t="s">
        <v>159</v>
      </c>
      <c r="O121" s="10" t="s">
        <v>36</v>
      </c>
    </row>
    <row r="122" spans="1:15" ht="24.95" customHeight="1">
      <c r="A122" s="1">
        <v>120</v>
      </c>
      <c r="B122" s="1" t="s">
        <v>93</v>
      </c>
      <c r="C122" s="7">
        <v>172560469</v>
      </c>
      <c r="D122" s="7" t="s">
        <v>125</v>
      </c>
      <c r="E122" s="4">
        <v>3.3041666666666667</v>
      </c>
      <c r="F122" s="6"/>
      <c r="G122" s="6"/>
      <c r="H122" s="6"/>
      <c r="I122" s="6"/>
      <c r="J122" s="6"/>
      <c r="K122" s="9"/>
      <c r="L122" s="9"/>
      <c r="M122" s="9"/>
      <c r="N122" s="10" t="s">
        <v>159</v>
      </c>
      <c r="O122" s="10" t="s">
        <v>36</v>
      </c>
    </row>
    <row r="123" spans="1:15" ht="24.95" customHeight="1">
      <c r="A123" s="1">
        <v>121</v>
      </c>
      <c r="B123" s="1" t="s">
        <v>93</v>
      </c>
      <c r="C123" s="7">
        <v>172560476</v>
      </c>
      <c r="D123" s="7" t="s">
        <v>132</v>
      </c>
      <c r="E123" s="4">
        <v>3.3448275862068964</v>
      </c>
      <c r="F123" s="6"/>
      <c r="G123" s="6"/>
      <c r="H123" s="6"/>
      <c r="I123" s="6"/>
      <c r="J123" s="6"/>
      <c r="K123" s="9"/>
      <c r="L123" s="9"/>
      <c r="M123" s="9"/>
      <c r="N123" s="10" t="s">
        <v>159</v>
      </c>
      <c r="O123" s="10" t="s">
        <v>36</v>
      </c>
    </row>
    <row r="124" spans="1:15" ht="24.95" customHeight="1">
      <c r="A124" s="1">
        <v>122</v>
      </c>
      <c r="B124" s="1" t="s">
        <v>93</v>
      </c>
      <c r="C124" s="7">
        <v>172560479</v>
      </c>
      <c r="D124" s="7" t="s">
        <v>135</v>
      </c>
      <c r="E124" s="4">
        <v>3.2166666666666668</v>
      </c>
      <c r="F124" s="6"/>
      <c r="G124" s="6"/>
      <c r="H124" s="6"/>
      <c r="I124" s="6"/>
      <c r="J124" s="6"/>
      <c r="K124" s="9"/>
      <c r="L124" s="9"/>
      <c r="M124" s="9"/>
      <c r="N124" s="10" t="s">
        <v>159</v>
      </c>
      <c r="O124" s="10" t="s">
        <v>36</v>
      </c>
    </row>
    <row r="125" spans="1:15" ht="24.95" customHeight="1">
      <c r="A125" s="1">
        <v>123</v>
      </c>
      <c r="B125" s="1" t="s">
        <v>93</v>
      </c>
      <c r="C125" s="7">
        <v>172560481</v>
      </c>
      <c r="D125" s="7" t="s">
        <v>137</v>
      </c>
      <c r="E125" s="4">
        <v>3.4870689655172415</v>
      </c>
      <c r="F125" s="6"/>
      <c r="G125" s="6"/>
      <c r="H125" s="6"/>
      <c r="I125" s="6"/>
      <c r="J125" s="6"/>
      <c r="K125" s="9"/>
      <c r="L125" s="9"/>
      <c r="M125" s="9"/>
      <c r="N125" s="10" t="s">
        <v>159</v>
      </c>
      <c r="O125" s="10" t="s">
        <v>36</v>
      </c>
    </row>
    <row r="126" spans="1:15" ht="24.95" customHeight="1">
      <c r="A126" s="1">
        <v>124</v>
      </c>
      <c r="B126" s="1" t="s">
        <v>93</v>
      </c>
      <c r="C126" s="7">
        <v>172560482</v>
      </c>
      <c r="D126" s="7" t="s">
        <v>138</v>
      </c>
      <c r="E126" s="4">
        <v>3.3232758620689653</v>
      </c>
      <c r="F126" s="6"/>
      <c r="G126" s="6"/>
      <c r="H126" s="6"/>
      <c r="I126" s="6"/>
      <c r="J126" s="6"/>
      <c r="K126" s="9"/>
      <c r="L126" s="9"/>
      <c r="M126" s="9"/>
      <c r="N126" s="10" t="s">
        <v>159</v>
      </c>
      <c r="O126" s="10" t="s">
        <v>36</v>
      </c>
    </row>
    <row r="127" spans="1:15" ht="24.95" customHeight="1">
      <c r="A127" s="1">
        <v>125</v>
      </c>
      <c r="B127" s="1" t="s">
        <v>93</v>
      </c>
      <c r="C127" s="7">
        <v>172560484</v>
      </c>
      <c r="D127" s="7" t="s">
        <v>140</v>
      </c>
      <c r="E127" s="4">
        <v>3.125</v>
      </c>
      <c r="F127" s="6"/>
      <c r="G127" s="6"/>
      <c r="H127" s="6"/>
      <c r="I127" s="6"/>
      <c r="J127" s="6"/>
      <c r="K127" s="9"/>
      <c r="L127" s="9"/>
      <c r="M127" s="9"/>
      <c r="N127" s="10" t="s">
        <v>159</v>
      </c>
      <c r="O127" s="10" t="s">
        <v>36</v>
      </c>
    </row>
    <row r="128" spans="1:15" ht="24.95" customHeight="1">
      <c r="A128" s="1">
        <v>126</v>
      </c>
      <c r="B128" s="1" t="s">
        <v>93</v>
      </c>
      <c r="C128" s="7">
        <v>172560486</v>
      </c>
      <c r="D128" s="7" t="s">
        <v>142</v>
      </c>
      <c r="E128" s="4">
        <v>3.5333333333333332</v>
      </c>
      <c r="F128" s="6"/>
      <c r="G128" s="6"/>
      <c r="H128" s="6"/>
      <c r="I128" s="6"/>
      <c r="J128" s="6"/>
      <c r="K128" s="9"/>
      <c r="L128" s="9"/>
      <c r="M128" s="9"/>
      <c r="N128" s="10" t="s">
        <v>159</v>
      </c>
      <c r="O128" s="10" t="s">
        <v>36</v>
      </c>
    </row>
    <row r="129" spans="1:15" ht="24.95" customHeight="1">
      <c r="A129" s="1">
        <v>127</v>
      </c>
      <c r="B129" s="1" t="s">
        <v>93</v>
      </c>
      <c r="C129" s="7">
        <v>172560487</v>
      </c>
      <c r="D129" s="7" t="s">
        <v>143</v>
      </c>
      <c r="E129" s="4">
        <v>3.4439655172413794</v>
      </c>
      <c r="F129" s="6"/>
      <c r="G129" s="6"/>
      <c r="H129" s="6"/>
      <c r="I129" s="6"/>
      <c r="J129" s="6"/>
      <c r="K129" s="9"/>
      <c r="L129" s="9"/>
      <c r="M129" s="9"/>
      <c r="N129" s="10" t="s">
        <v>159</v>
      </c>
      <c r="O129" s="10" t="s">
        <v>36</v>
      </c>
    </row>
    <row r="130" spans="1:15" ht="24.95" customHeight="1">
      <c r="A130" s="1">
        <v>128</v>
      </c>
      <c r="B130" s="1" t="s">
        <v>93</v>
      </c>
      <c r="C130" s="7">
        <v>172560488</v>
      </c>
      <c r="D130" s="7" t="s">
        <v>144</v>
      </c>
      <c r="E130" s="4">
        <v>3.2758620689655173</v>
      </c>
      <c r="F130" s="6"/>
      <c r="G130" s="6"/>
      <c r="H130" s="6"/>
      <c r="I130" s="6"/>
      <c r="J130" s="6"/>
      <c r="K130" s="9"/>
      <c r="L130" s="9"/>
      <c r="M130" s="9"/>
      <c r="N130" s="10" t="s">
        <v>159</v>
      </c>
      <c r="O130" s="10" t="s">
        <v>36</v>
      </c>
    </row>
    <row r="132" spans="1:15" ht="45" customHeight="1">
      <c r="B132" s="17" t="s">
        <v>155</v>
      </c>
    </row>
  </sheetData>
  <sortState ref="B3:O130">
    <sortCondition descending="1" ref="J3:J130"/>
  </sortState>
  <mergeCells count="1">
    <mergeCell ref="A1:O1"/>
  </mergeCells>
  <phoneticPr fontId="1" type="noConversion"/>
  <pageMargins left="0" right="0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2019-03-21T04:52:45Z</dcterms:modified>
</cp:coreProperties>
</file>